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15" firstSheet="1" activeTab="1"/>
  </bookViews>
  <sheets>
    <sheet name="Kangatang" sheetId="1" state="veryHidden" r:id="rId1"/>
    <sheet name="65CK" sheetId="2" r:id="rId2"/>
  </sheets>
  <externalReferences>
    <externalReference r:id="rId5"/>
    <externalReference r:id="rId6"/>
    <externalReference r:id="rId7"/>
  </externalReferences>
  <definedNames>
    <definedName name="\d">#N/A</definedName>
    <definedName name="_">#N/A</definedName>
    <definedName name="__CON1">#REF!</definedName>
    <definedName name="__CON2">#REF!</definedName>
    <definedName name="__ddn400">#REF!</definedName>
    <definedName name="__ddn600">#REF!</definedName>
    <definedName name="__gon4">#REF!</definedName>
    <definedName name="__lap1">#REF!</definedName>
    <definedName name="__lap2">#REF!</definedName>
    <definedName name="__MAC12">#REF!</definedName>
    <definedName name="__MAC46">#REF!</definedName>
    <definedName name="__NCL100">#REF!</definedName>
    <definedName name="__NCL200">#REF!</definedName>
    <definedName name="__NCL250">#REF!</definedName>
    <definedName name="__NET2">#REF!</definedName>
    <definedName name="__nin190">#REF!</definedName>
    <definedName name="__sc1">#REF!</definedName>
    <definedName name="__SC2">#REF!</definedName>
    <definedName name="__sc3">#REF!</definedName>
    <definedName name="__SN3">#REF!</definedName>
    <definedName name="__TB1">#REF!</definedName>
    <definedName name="__TL1">#REF!</definedName>
    <definedName name="__TL2">#REF!</definedName>
    <definedName name="__TL3">#REF!</definedName>
    <definedName name="__TLA120">#REF!</definedName>
    <definedName name="__TLA35">#REF!</definedName>
    <definedName name="__TLA50">#REF!</definedName>
    <definedName name="__TLA70">#REF!</definedName>
    <definedName name="__TLA95">#REF!</definedName>
    <definedName name="__VL100">#REF!</definedName>
    <definedName name="__VL200">#REF!</definedName>
    <definedName name="__VL250">#REF!</definedName>
    <definedName name="_CON1">#REF!</definedName>
    <definedName name="_CON2">#REF!</definedName>
    <definedName name="_ddn400">#REF!</definedName>
    <definedName name="_ddn600">#REF!</definedName>
    <definedName name="_Fill" hidden="1">#REF!</definedName>
    <definedName name="_gon4">#REF!</definedName>
    <definedName name="_lap1">#REF!</definedName>
    <definedName name="_lap2">#REF!</definedName>
    <definedName name="_MAC12">#REF!</definedName>
    <definedName name="_MAC46">#REF!</definedName>
    <definedName name="_NCL100">#REF!</definedName>
    <definedName name="_NCL200">#REF!</definedName>
    <definedName name="_NCL250">#REF!</definedName>
    <definedName name="_NET2">#REF!</definedName>
    <definedName name="_nin190">#REF!</definedName>
    <definedName name="_Order1" hidden="1">255</definedName>
    <definedName name="_Order2" hidden="1">255</definedName>
    <definedName name="_pl15">BlankMacro1</definedName>
    <definedName name="_sc1">#REF!</definedName>
    <definedName name="_SC2">#REF!</definedName>
    <definedName name="_sc3">#REF!</definedName>
    <definedName name="_SN3">#REF!</definedName>
    <definedName name="_TB1">#REF!</definedName>
    <definedName name="_TL1">#REF!</definedName>
    <definedName name="_TL2">#REF!</definedName>
    <definedName name="_TL3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VL100">#REF!</definedName>
    <definedName name="_VL200">#REF!</definedName>
    <definedName name="_VL250">#REF!</definedName>
    <definedName name="A120_">#REF!</definedName>
    <definedName name="A35_">#REF!</definedName>
    <definedName name="A50_">#REF!</definedName>
    <definedName name="A70_">#REF!</definedName>
    <definedName name="A95_">#REF!</definedName>
    <definedName name="aa">BlankMacro1</definedName>
    <definedName name="abc">#REF!</definedName>
    <definedName name="abcd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D">#N/A</definedName>
    <definedName name="b_240">#REF!</definedName>
    <definedName name="b_280">#REF!</definedName>
    <definedName name="b_320">#REF!</definedName>
    <definedName name="B_tinh">#REF!</definedName>
    <definedName name="bgta">BlankMacro1</definedName>
    <definedName name="blkh">#REF!</definedName>
    <definedName name="blkh1">#REF!</definedName>
    <definedName name="BOQ">#REF!</definedName>
    <definedName name="btchiuaxitm300">#REF!</definedName>
    <definedName name="BTchiuaxm200">#REF!</definedName>
    <definedName name="btcocM400">#REF!</definedName>
    <definedName name="BTlotm100">#REF!</definedName>
    <definedName name="BVCISUMMARY">#REF!</definedName>
    <definedName name="cap">#REF!</definedName>
    <definedName name="cap0.7">#REF!</definedName>
    <definedName name="CAPCHI">'[1]DATA - CHI'!#REF!</definedName>
    <definedName name="CCS">#REF!</definedName>
    <definedName name="CDD">#REF!</definedName>
    <definedName name="CDDD">#REF!</definedName>
    <definedName name="CDDD1P">#REF!</definedName>
    <definedName name="CDDD1PHA">#REF!</definedName>
    <definedName name="CDDD3PHA">#REF!</definedName>
    <definedName name="Cdnum">#REF!</definedName>
    <definedName name="CH">#REF!</definedName>
    <definedName name="CK">#REF!</definedName>
    <definedName name="CL">#REF!</definedName>
    <definedName name="CLVC3">0.1</definedName>
    <definedName name="CLVCTB">#REF!</definedName>
    <definedName name="Cöï_ly_vaän_chuyeãn">#REF!</definedName>
    <definedName name="CÖÏ_LY_VAÄN_CHUYEÅN">#REF!</definedName>
    <definedName name="Comm">BlankMacro1</definedName>
    <definedName name="COMMON">#REF!</definedName>
    <definedName name="CON_EQP_COS">#REF!</definedName>
    <definedName name="COVER">#REF!</definedName>
    <definedName name="CPVC100">#REF!</definedName>
    <definedName name="CPVCDN">#REF!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dn9697">#REF!</definedName>
    <definedName name="CTIET">#REF!</definedName>
    <definedName name="CX">#REF!</definedName>
    <definedName name="DATA_DATA2_List">#REF!</definedName>
    <definedName name="DD">#REF!</definedName>
    <definedName name="DDAY">#REF!</definedName>
    <definedName name="DEMI1">#N/A</definedName>
    <definedName name="DEMI2">#N/A</definedName>
    <definedName name="dg">#REF!</definedName>
    <definedName name="dghp">#REF!</definedName>
    <definedName name="DGTV">#REF!</definedName>
    <definedName name="dgvl">#REF!</definedName>
    <definedName name="DLCC">#REF!</definedName>
    <definedName name="DM">#REF!</definedName>
    <definedName name="dobt">#REF!</definedName>
    <definedName name="DS1p1vc">#REF!</definedName>
    <definedName name="ds1pnc">#REF!</definedName>
    <definedName name="ds1pvl">#REF!</definedName>
    <definedName name="ds3pctnc">#REF!</definedName>
    <definedName name="ds3pctvc">#REF!</definedName>
    <definedName name="ds3pctvl">#REF!</definedName>
    <definedName name="DSPK1p1nc">#REF!</definedName>
    <definedName name="DSPK1p1vl">#REF!</definedName>
    <definedName name="DSPK1pnc">#REF!</definedName>
    <definedName name="DSPK1pvl">#REF!</definedName>
    <definedName name="DSUMDATA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f">#REF!</definedName>
    <definedName name="FFF">BlankMacro1</definedName>
    <definedName name="FIT">BlankMacro1</definedName>
    <definedName name="FITT2">BlankMacro1</definedName>
    <definedName name="FITTING2">BlankMacro1</definedName>
    <definedName name="FLG">BlankMacro1</definedName>
    <definedName name="FO">#N/A</definedName>
    <definedName name="Gia_CT">#REF!</definedName>
    <definedName name="Gia_VT">#REF!</definedName>
    <definedName name="GIAVLIEUTN">#REF!</definedName>
    <definedName name="Giocong">#REF!</definedName>
    <definedName name="gl3p">#REF!</definedName>
    <definedName name="H">#N/A</definedName>
    <definedName name="H_THUCHTHH">#REF!</definedName>
    <definedName name="H_THUCTT">#REF!</definedName>
    <definedName name="Heä_soá_laép_xaø_H">1.7</definedName>
    <definedName name="heä_soá_sình_laày">#REF!</definedName>
    <definedName name="HHTT">#REF!</definedName>
    <definedName name="Hinh_thuc">#REF!</definedName>
    <definedName name="hoangnhi">#REF!</definedName>
    <definedName name="HOME_MANP">#REF!</definedName>
    <definedName name="HOMEOFFICE_COST">#REF!</definedName>
    <definedName name="HSCT3">0.1</definedName>
    <definedName name="hsdc1">#REF!</definedName>
    <definedName name="HSDN">2.5</definedName>
    <definedName name="HSHH">#REF!</definedName>
    <definedName name="HSHHUT">#REF!</definedName>
    <definedName name="hsk">#REF!</definedName>
    <definedName name="HSLX">#REF!</definedName>
    <definedName name="HSLXH">1.7</definedName>
    <definedName name="HSLXP">#REF!</definedName>
    <definedName name="HSVC1">#REF!</definedName>
    <definedName name="HSVC2">#REF!</definedName>
    <definedName name="HSVC3">#REF!</definedName>
    <definedName name="HTHH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NC">#REF!</definedName>
    <definedName name="HTVL">#REF!</definedName>
    <definedName name="huy" hidden="1">{"'Sheet1'!$L$16"}</definedName>
    <definedName name="HV">#N/A</definedName>
    <definedName name="IDLAB_COST">#REF!</definedName>
    <definedName name="INDMANP">#REF!</definedName>
    <definedName name="j">#REF!</definedName>
    <definedName name="K">#REF!</definedName>
    <definedName name="k2b">#REF!</definedName>
    <definedName name="KH_Chang">#REF!</definedName>
    <definedName name="KLTHDN">#REF!</definedName>
    <definedName name="KLVANKHUON">#REF!</definedName>
    <definedName name="kp1ph">#REF!</definedName>
    <definedName name="KSTK">#REF!</definedName>
    <definedName name="KVC">#REF!</definedName>
    <definedName name="L">#REF!</definedName>
    <definedName name="L_mong">#REF!</definedName>
    <definedName name="LK_hathe">#REF!</definedName>
    <definedName name="Lmk">#REF!</definedName>
    <definedName name="Loai_TD">#REF!</definedName>
    <definedName name="lVC">#REF!</definedName>
    <definedName name="M12aavl">#REF!</definedName>
    <definedName name="M12ba3p">#REF!</definedName>
    <definedName name="M12bb1p">#REF!</definedName>
    <definedName name="M14bb1p">#REF!</definedName>
    <definedName name="M8a">#REF!</definedName>
    <definedName name="M8aa">#REF!</definedName>
    <definedName name="m8aanc">#REF!</definedName>
    <definedName name="m8aavl">#REF!</definedName>
    <definedName name="MA">#N/A</definedName>
    <definedName name="Ma3pnc">#REF!</definedName>
    <definedName name="Ma3pvl">#REF!</definedName>
    <definedName name="Maa3pnc">#REF!</definedName>
    <definedName name="Maa3pvl">#REF!</definedName>
    <definedName name="MAJ_CON_EQP">#REF!</definedName>
    <definedName name="MAVANKHUON">#REF!</definedName>
    <definedName name="MAVLTHDN">#REF!</definedName>
    <definedName name="Mba1p">#REF!</definedName>
    <definedName name="Mba3p">#REF!</definedName>
    <definedName name="Mbb3p">#REF!</definedName>
    <definedName name="MG_A">#REF!</definedName>
    <definedName name="Moùng">#REF!</definedName>
    <definedName name="MSCT">#REF!</definedName>
    <definedName name="MTMAC12">#REF!</definedName>
    <definedName name="mtram">#REF!</definedName>
    <definedName name="MUCCHI">'[1]DATA - CHI'!#REF!</definedName>
    <definedName name="n">#REF!</definedName>
    <definedName name="n1pig">#REF!</definedName>
    <definedName name="N1pIGnc">#REF!</definedName>
    <definedName name="N1pIGvc">#REF!</definedName>
    <definedName name="N1pIGvl">#REF!</definedName>
    <definedName name="n1pind">#REF!</definedName>
    <definedName name="N1pINDnc">#REF!</definedName>
    <definedName name="N1pINDvc">#REF!</definedName>
    <definedName name="N1pINDvl">#REF!</definedName>
    <definedName name="n1ping">#REF!</definedName>
    <definedName name="N1pINGvc">#REF!</definedName>
    <definedName name="n1pint">#REF!</definedName>
    <definedName name="nc">#REF!</definedName>
    <definedName name="nc3p">#REF!</definedName>
    <definedName name="NCBD100">#REF!</definedName>
    <definedName name="NCBD200">#REF!</definedName>
    <definedName name="NCBD250">#REF!</definedName>
    <definedName name="NCcap0.7">#REF!</definedName>
    <definedName name="NCcap1">#REF!</definedName>
    <definedName name="NCCT3p">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i">#REF!</definedName>
    <definedName name="nhn">#REF!</definedName>
    <definedName name="nig">#REF!</definedName>
    <definedName name="nig1p">#REF!</definedName>
    <definedName name="nig3p">#REF!</definedName>
    <definedName name="NIGnc">#REF!</definedName>
    <definedName name="nignc1p">#REF!</definedName>
    <definedName name="NIGvc">#REF!</definedName>
    <definedName name="NIGvl">#REF!</definedName>
    <definedName name="nigvl1p">#REF!</definedName>
    <definedName name="nin">#REF!</definedName>
    <definedName name="nin1903p">#REF!</definedName>
    <definedName name="nin3p">#REF!</definedName>
    <definedName name="nind">#REF!</definedName>
    <definedName name="nind1p">#REF!</definedName>
    <definedName name="nind3p">#REF!</definedName>
    <definedName name="NINDnc">#REF!</definedName>
    <definedName name="nindnc1p">#REF!</definedName>
    <definedName name="NINDvc">#REF!</definedName>
    <definedName name="NINDvl">#REF!</definedName>
    <definedName name="nindvl1p">#REF!</definedName>
    <definedName name="ning1p">#REF!</definedName>
    <definedName name="ningnc1p">#REF!</definedName>
    <definedName name="ningvl1p">#REF!</definedName>
    <definedName name="NINnc">#REF!</definedName>
    <definedName name="nint1p">#REF!</definedName>
    <definedName name="nintnc1p">#REF!</definedName>
    <definedName name="nintvl1p">#REF!</definedName>
    <definedName name="NINvc">#REF!</definedName>
    <definedName name="NINvl">#REF!</definedName>
    <definedName name="nl">#REF!</definedName>
    <definedName name="nl1p">#REF!</definedName>
    <definedName name="nl3p">#REF!</definedName>
    <definedName name="nlht">#REF!</definedName>
    <definedName name="NLTK1p">#REF!</definedName>
    <definedName name="nn">#REF!</definedName>
    <definedName name="nn1p">#REF!</definedName>
    <definedName name="nn3p">#REF!</definedName>
    <definedName name="nx">#REF!</definedName>
    <definedName name="oanh">BlankMacro1</definedName>
    <definedName name="osc">#REF!</definedName>
    <definedName name="page\x2dtotal">#REF!</definedName>
    <definedName name="page\x2dtotal\x2dmaster0">#REF!</definedName>
    <definedName name="PIP">BlankMacro1</definedName>
    <definedName name="PIPE2">BlankMacro1</definedName>
    <definedName name="pl">BlankMacro1</definedName>
    <definedName name="PPP">BlankMacro1</definedName>
    <definedName name="Print_Area_MI">'[2]KHT2'!#REF!</definedName>
    <definedName name="_xlnm.Print_Titles" localSheetId="1">'65CK'!$5:$7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">BlankMacro1</definedName>
    <definedName name="PTNC">#REF!</definedName>
    <definedName name="q">BlankMacro1</definedName>
    <definedName name="QHCHI">'[1]DATA - CHI'!#REF!</definedName>
    <definedName name="qq">BlankMacro1</definedName>
    <definedName name="ra11p">#REF!</definedName>
    <definedName name="ra13p">#REF!</definedName>
    <definedName name="rack1">#REF!</definedName>
    <definedName name="rack2">#REF!</definedName>
    <definedName name="rack3">#REF!</definedName>
    <definedName name="rack4">#REF!</definedName>
    <definedName name="rate">14000</definedName>
    <definedName name="sd1p">#REF!</definedName>
    <definedName name="sd3p">#REF!</definedName>
    <definedName name="SDMONG">#REF!</definedName>
    <definedName name="sht">#REF!</definedName>
    <definedName name="sht1p">#REF!</definedName>
    <definedName name="sht3p">#REF!</definedName>
    <definedName name="SL_CRD">#REF!</definedName>
    <definedName name="SL_CRS">#REF!</definedName>
    <definedName name="SL_CS">#REF!</definedName>
    <definedName name="SL_DD">#REF!</definedName>
    <definedName name="soc3p">#REF!</definedName>
    <definedName name="solieu">#REF!</definedName>
    <definedName name="SORT">#REF!</definedName>
    <definedName name="SPEC">#REF!</definedName>
    <definedName name="SPECSUMMARY">#REF!</definedName>
    <definedName name="ss">BlankMacro1</definedName>
    <definedName name="st1p">#REF!</definedName>
    <definedName name="st3p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BlankMacro1</definedName>
    <definedName name="t101p">#REF!</definedName>
    <definedName name="t103p">#REF!</definedName>
    <definedName name="t10m">#REF!</definedName>
    <definedName name="t10nc1p">#REF!</definedName>
    <definedName name="t10vl1p">#REF!</definedName>
    <definedName name="t121p">#REF!</definedName>
    <definedName name="t123p">#REF!</definedName>
    <definedName name="T12nc">#REF!</definedName>
    <definedName name="t12nc3p">#REF!</definedName>
    <definedName name="T12vc">#REF!</definedName>
    <definedName name="T12vl">#REF!</definedName>
    <definedName name="t141p">#REF!</definedName>
    <definedName name="t143p">#REF!</definedName>
    <definedName name="t7m">#REF!</definedName>
    <definedName name="t8m">#REF!</definedName>
    <definedName name="TAMTINH">#REF!</definedName>
    <definedName name="tb">#REF!</definedName>
    <definedName name="tbtram">#REF!</definedName>
    <definedName name="TBXD">#REF!</definedName>
    <definedName name="TC">#REF!</definedName>
    <definedName name="TC_NHANH1">#REF!</definedName>
    <definedName name="td">#REF!</definedName>
    <definedName name="TD12vl">#REF!</definedName>
    <definedName name="TD1p1nc">#REF!</definedName>
    <definedName name="td1p1vc">#REF!</definedName>
    <definedName name="TD1p1vl">#REF!</definedName>
    <definedName name="td3p">#REF!</definedName>
    <definedName name="TDctnc">#REF!</definedName>
    <definedName name="TDctvc">#REF!</definedName>
    <definedName name="TDctvl">#REF!</definedName>
    <definedName name="tdnc1p">#REF!</definedName>
    <definedName name="tdtr2cnc">#REF!</definedName>
    <definedName name="tdtr2cvl">#REF!</definedName>
    <definedName name="tdvl1p">#REF!</definedName>
    <definedName name="text">#REF!,#REF!,#REF!,#REF!,#REF!</definedName>
    <definedName name="THGO1pnc">#REF!</definedName>
    <definedName name="thht">#REF!</definedName>
    <definedName name="thkp3">#REF!</definedName>
    <definedName name="THT">#REF!</definedName>
    <definedName name="thtt">#REF!</definedName>
    <definedName name="TIENCHI">'[1]DATA - CHI'!#REF!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ONGDUTOAN">#REF!</definedName>
    <definedName name="TRAM">#REF!</definedName>
    <definedName name="TRISO">#REF!</definedName>
    <definedName name="TT_1P">#REF!</definedName>
    <definedName name="TT_3p">#REF!</definedName>
    <definedName name="ttbt">#REF!</definedName>
    <definedName name="TTDD1P">#REF!</definedName>
    <definedName name="TTDKKH">#REF!</definedName>
    <definedName name="ttronmk">#REF!</definedName>
    <definedName name="tv75nc">#REF!</definedName>
    <definedName name="tv75vl">#REF!</definedName>
    <definedName name="TYT">BlankMacro1</definedName>
    <definedName name="unitt">BlankMacro1</definedName>
    <definedName name="ut">BlankMacro1</definedName>
    <definedName name="Value0">#REF!</definedName>
    <definedName name="Value1">#REF!</definedName>
    <definedName name="Value10">#REF!</definedName>
    <definedName name="Value11">#REF!</definedName>
    <definedName name="Value12">#REF!</definedName>
    <definedName name="Value13">#REF!</definedName>
    <definedName name="Value14">#REF!</definedName>
    <definedName name="Value15">#REF!</definedName>
    <definedName name="Value16">#REF!</definedName>
    <definedName name="Value17">#REF!</definedName>
    <definedName name="Value18">#REF!</definedName>
    <definedName name="Value19">#REF!</definedName>
    <definedName name="Value2">#REF!</definedName>
    <definedName name="Value20">#REF!</definedName>
    <definedName name="Value21">#REF!</definedName>
    <definedName name="Value22">#REF!</definedName>
    <definedName name="Value23">#REF!</definedName>
    <definedName name="Value24">#REF!</definedName>
    <definedName name="Value25">#REF!</definedName>
    <definedName name="Value26">#REF!</definedName>
    <definedName name="Value27">#REF!</definedName>
    <definedName name="Value28">#REF!</definedName>
    <definedName name="Value29">#REF!</definedName>
    <definedName name="Value3">#REF!</definedName>
    <definedName name="Value30">#REF!</definedName>
    <definedName name="Value31">#REF!</definedName>
    <definedName name="Value32">#REF!</definedName>
    <definedName name="Value33">#REF!</definedName>
    <definedName name="Value34">#REF!</definedName>
    <definedName name="Value35">#REF!</definedName>
    <definedName name="Value36">#REF!</definedName>
    <definedName name="Value37">#REF!</definedName>
    <definedName name="Value38">#REF!</definedName>
    <definedName name="Value39">#REF!</definedName>
    <definedName name="Value4">#REF!</definedName>
    <definedName name="Value40">#REF!</definedName>
    <definedName name="Value41">#REF!</definedName>
    <definedName name="Value42">#REF!</definedName>
    <definedName name="Value43">#REF!</definedName>
    <definedName name="Value44">#REF!</definedName>
    <definedName name="Value45">#REF!</definedName>
    <definedName name="Value46">#REF!</definedName>
    <definedName name="Value47">#REF!</definedName>
    <definedName name="Value48">#REF!</definedName>
    <definedName name="Value49">#REF!</definedName>
    <definedName name="Value5">#REF!</definedName>
    <definedName name="Value50">#REF!</definedName>
    <definedName name="Value51">#REF!</definedName>
    <definedName name="Value52">#REF!</definedName>
    <definedName name="Value53">#REF!</definedName>
    <definedName name="Value54">#REF!</definedName>
    <definedName name="Value55">#REF!</definedName>
    <definedName name="Value6">#REF!</definedName>
    <definedName name="Value7">#REF!</definedName>
    <definedName name="Value8">#REF!</definedName>
    <definedName name="Value9">#REF!</definedName>
    <definedName name="VARIINST">#REF!</definedName>
    <definedName name="VARIPURC">#REF!</definedName>
    <definedName name="vbtchongnuocm300">#REF!</definedName>
    <definedName name="vbtm150">#REF!</definedName>
    <definedName name="vbtm300">#REF!</definedName>
    <definedName name="vbtm400">#REF!</definedName>
    <definedName name="vccot">#REF!</definedName>
    <definedName name="VCHT">#REF!</definedName>
    <definedName name="vctb">#REF!</definedName>
    <definedName name="VCVBT1">#REF!</definedName>
    <definedName name="VCVBT2">#REF!</definedName>
    <definedName name="vd3p">#REF!</definedName>
    <definedName name="vkcauthang">#REF!</definedName>
    <definedName name="vksan">#REF!</definedName>
    <definedName name="vl">#REF!</definedName>
    <definedName name="vl3p">#REF!</definedName>
    <definedName name="Vlcap0.7">#REF!</definedName>
    <definedName name="VLcap1">#REF!</definedName>
    <definedName name="VLCT3p">#REF!</definedName>
    <definedName name="vldn400">#REF!</definedName>
    <definedName name="vldn600">#REF!</definedName>
    <definedName name="vltram">#REF!</definedName>
    <definedName name="vr3p">#REF!</definedName>
    <definedName name="W">#REF!</definedName>
    <definedName name="WIRE1">5</definedName>
    <definedName name="wrn.chi._.tiÆt." hidden="1">{#N/A,#N/A,FALSE,"Chi ti?t"}</definedName>
    <definedName name="WT">#N/A</definedName>
    <definedName name="WW">#N/A</definedName>
    <definedName name="X">#REF!</definedName>
    <definedName name="x1pind">#REF!</definedName>
    <definedName name="X1pINDnc">#REF!</definedName>
    <definedName name="X1pINDvc">#REF!</definedName>
    <definedName name="X1pINDvl">#REF!</definedName>
    <definedName name="x1ping">#REF!</definedName>
    <definedName name="X1pINGnc">#REF!</definedName>
    <definedName name="X1pINGvc">#REF!</definedName>
    <definedName name="X1pINGvl">#REF!</definedName>
    <definedName name="x1pint">#REF!</definedName>
    <definedName name="XCCT">0.5</definedName>
    <definedName name="xfco">#REF!</definedName>
    <definedName name="xfco3p">#REF!</definedName>
    <definedName name="XFCOnc">#REF!</definedName>
    <definedName name="xfcotnc">#REF!</definedName>
    <definedName name="xfcotvl">#REF!</definedName>
    <definedName name="XFCOvl">#REF!</definedName>
    <definedName name="xhn">#REF!</definedName>
    <definedName name="xig">#REF!</definedName>
    <definedName name="xig1">#REF!</definedName>
    <definedName name="xig1p">#REF!</definedName>
    <definedName name="xig3p">#REF!</definedName>
    <definedName name="XIGnc">#REF!</definedName>
    <definedName name="XIGvc">#REF!</definedName>
    <definedName name="XIGvl">#REF!</definedName>
    <definedName name="xin">#REF!</definedName>
    <definedName name="xin190">#REF!</definedName>
    <definedName name="xin1903p">#REF!</definedName>
    <definedName name="xin3p">#REF!</definedName>
    <definedName name="xind">#REF!</definedName>
    <definedName name="xind1p">#REF!</definedName>
    <definedName name="xind3p">#REF!</definedName>
    <definedName name="xindnc1p">#REF!</definedName>
    <definedName name="xindvl1p">#REF!</definedName>
    <definedName name="xing1p">#REF!</definedName>
    <definedName name="xingnc1p">#REF!</definedName>
    <definedName name="xingvl1p">#REF!</definedName>
    <definedName name="XINnc">#REF!</definedName>
    <definedName name="xint1p">#REF!</definedName>
    <definedName name="XINvc">#REF!</definedName>
    <definedName name="XINvl">#REF!</definedName>
    <definedName name="xit">#REF!</definedName>
    <definedName name="xit1">#REF!</definedName>
    <definedName name="xit1p">#REF!</definedName>
    <definedName name="xit3p">#REF!</definedName>
    <definedName name="XITnc">#REF!</definedName>
    <definedName name="XITvc">#REF!</definedName>
    <definedName name="XITvl">#REF!</definedName>
    <definedName name="xmcax">#REF!</definedName>
    <definedName name="xuxu">#REF!</definedName>
    <definedName name="Y">BlankMacro1</definedName>
    <definedName name="z">#REF!</definedName>
    <definedName name="ZXD">#REF!</definedName>
    <definedName name="ZYX">#REF!</definedName>
    <definedName name="ZZZ">#REF!</definedName>
    <definedName name="템플리트모듈1">BlankMacro1</definedName>
    <definedName name="템플리트모듈2">BlankMacro1</definedName>
    <definedName name="템플리트모듈3">BlankMacro1</definedName>
    <definedName name="템플리트모듈4">BlankMacro1</definedName>
    <definedName name="템플리트모듈5">BlankMacro1</definedName>
    <definedName name="템플리트모듈6">BlankMacro1</definedName>
    <definedName name="피팅">BlankMacro1</definedName>
  </definedNames>
  <calcPr fullCalcOnLoad="1"/>
</workbook>
</file>

<file path=xl/sharedStrings.xml><?xml version="1.0" encoding="utf-8"?>
<sst xmlns="http://schemas.openxmlformats.org/spreadsheetml/2006/main" count="91" uniqueCount="77">
  <si>
    <t>Đơn vị: Triệu đồng</t>
  </si>
  <si>
    <t>STT</t>
  </si>
  <si>
    <t>Dự toán</t>
  </si>
  <si>
    <t>Quyết toán</t>
  </si>
  <si>
    <t>So sánh</t>
  </si>
  <si>
    <t>Tuyệt đối</t>
  </si>
  <si>
    <t>Tương đối (%)</t>
  </si>
  <si>
    <t>A</t>
  </si>
  <si>
    <t>B</t>
  </si>
  <si>
    <t>3=2-1</t>
  </si>
  <si>
    <t>4=2/1</t>
  </si>
  <si>
    <t>I</t>
  </si>
  <si>
    <t>II</t>
  </si>
  <si>
    <t>III</t>
  </si>
  <si>
    <t>IV</t>
  </si>
  <si>
    <t>V</t>
  </si>
  <si>
    <t>Chi thường xuyên</t>
  </si>
  <si>
    <t>Chi trả nợ lãi các khoản do chính quyền địa phương vay</t>
  </si>
  <si>
    <t>Dự phòng ngân sách</t>
  </si>
  <si>
    <t>Chi tạo nguồn, điều chỉnh tiền lương</t>
  </si>
  <si>
    <t>Nội dung</t>
  </si>
  <si>
    <t>Chi bổ sung cho ngân sách cấp dưới</t>
  </si>
  <si>
    <t>Chi giáo dục - đào tạo và dạy nghề</t>
  </si>
  <si>
    <t>Chi đầu tư phát triển khác</t>
  </si>
  <si>
    <t>Chi khoa học và công nghệ</t>
  </si>
  <si>
    <t>VI</t>
  </si>
  <si>
    <t xml:space="preserve">Chi đầu tư phát triển </t>
  </si>
  <si>
    <t>Chi đầu tư cho các dự án</t>
  </si>
  <si>
    <t>Chi quốc phòng</t>
  </si>
  <si>
    <t>Chi an ninh và trật tự an toàn xã hội</t>
  </si>
  <si>
    <t>Chi y tế, dân số và gia đình</t>
  </si>
  <si>
    <t>Chi văn hóa thông tin</t>
  </si>
  <si>
    <t>Chi phát thanh, truyền hình, thông tấn</t>
  </si>
  <si>
    <t>Chi thể dục thể thao</t>
  </si>
  <si>
    <t>Chi bảo vệ môi trường</t>
  </si>
  <si>
    <t>Chi các hoạt động kinh tế</t>
  </si>
  <si>
    <t>Chi hoạt động của cơ quan quản lý nhà nước, đảng, đoàn thể</t>
  </si>
  <si>
    <t>Chi bảo đảm xã hội</t>
  </si>
  <si>
    <t>Chi thường xuyên khác</t>
  </si>
  <si>
    <t>VII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</si>
  <si>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</si>
  <si>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</si>
  <si>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</si>
  <si>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</si>
  <si>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</si>
  <si>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</si>
  <si>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</si>
  <si>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</si>
  <si>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</si>
  <si>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</si>
  <si>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</si>
  <si>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</si>
  <si>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</si>
  <si>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- Chi nông lâm thủy lợi, thủy sản</t>
  </si>
  <si>
    <t>- Chi duy tu giao thông</t>
  </si>
  <si>
    <t>- Chi kiến thiết thị chính</t>
  </si>
  <si>
    <t>- Chi sự nghiệp kinh tế khác</t>
  </si>
  <si>
    <t>- Chi Quản lý nhà nước</t>
  </si>
  <si>
    <t>- Chi BS hoạt động của Đảng</t>
  </si>
  <si>
    <t>- Chi hoạt động đoàn thể</t>
  </si>
  <si>
    <t>CHI NGÂN SÁCH CẤP THÀNH PHỐ THEO LĨNH VỰC</t>
  </si>
  <si>
    <t xml:space="preserve">Chi bổ sung quỹ dự trữ tài chính </t>
  </si>
  <si>
    <t>VIII</t>
  </si>
  <si>
    <t>TỔNG CHI NGÂN SÁCH THÀNH PHỐ</t>
  </si>
  <si>
    <t>Chi các ngành, lĩnh vực khác</t>
  </si>
  <si>
    <t>Chi giáo dục</t>
  </si>
  <si>
    <t>Chi đào tạo và dạy nghề</t>
  </si>
  <si>
    <t>THÀNH PHỐ HỒ CHÍ MINH</t>
  </si>
  <si>
    <t>IX</t>
  </si>
  <si>
    <t>CHI CHUYỂN GIAO GIỮA CÁC CẤP NGÂN SÁCH ĐỊA PHƯƠNG</t>
  </si>
  <si>
    <t>Chi đầu tư và hỗ trợ vốn cho các doanh nghiệp hoạt động công ích, các tổ chức tài chính của địa phương theo quy định của pháp luật…</t>
  </si>
  <si>
    <t>Chi nộp ngân sách Trung ương</t>
  </si>
  <si>
    <t>QUYẾT TOÁN CHI NGÂN SÁCH CẤP THÀNH PHỐ THEO LĨNH VỰC NĂM 2022</t>
  </si>
  <si>
    <t>Chi chương trình mục tiêu</t>
  </si>
  <si>
    <t xml:space="preserve">Chi chuyển nguồn </t>
  </si>
  <si>
    <t>ỦY BAN NHÂN DÂN</t>
  </si>
  <si>
    <t>Biểu số 65/CK-NSNN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</si>
</sst>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_-* #,##0.00\ _€_-;\-* #,##0.00\ _€_-;_-* &quot;-&quot;??\ _€_-;_-@_-"/>
    <numFmt numFmtId="166" formatCode="_-* #,##0.00_-;\-* #,##0.00_-;_-* &quot;-&quot;??_-;_-@_-"/>
    <numFmt numFmtId="167" formatCode="_(* #.##0.00_);_(* \(#.##0.00\);_(* &quot;-&quot;??_);_(@_)"/>
    <numFmt numFmtId="168" formatCode="_(* #.##0.00_);_(* \(#.##0.00\);_(* \-??_);_(@_)"/>
    <numFmt numFmtId="169" formatCode="_-* #.##0.00\ _₫_-;\-* #.##0.00\ _₫_-;_-* \-??\ _₫_-;_-@_-"/>
    <numFmt numFmtId="170" formatCode="_(* #,##0.00_);_(* \(#,##0.00\);_(* \-??_);_(@_)"/>
    <numFmt numFmtId="171" formatCode="_-* #.##0_-;\-* #.##0_-;_-* &quot;-&quot;_-;_-@_-"/>
    <numFmt numFmtId="172" formatCode="_-* #.##0.00_-;\-* #.##0.00_-;_-* &quot;-&quot;??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2"/>
    </font>
    <font>
      <sz val="10"/>
      <name val="Arial"/>
      <family val="2"/>
    </font>
    <font>
      <sz val="12"/>
      <name val="VNI-Times"/>
      <family val="0"/>
    </font>
    <font>
      <sz val="10"/>
      <name val=".VnTime"/>
      <family val="2"/>
    </font>
    <font>
      <sz val="12"/>
      <color indexed="8"/>
      <name val="VNI-Times"/>
      <family val="2"/>
    </font>
    <font>
      <sz val="11"/>
      <color indexed="8"/>
      <name val="Arial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i/>
      <sz val="13"/>
      <color indexed="8"/>
      <name val="Calibri"/>
      <family val="2"/>
    </font>
    <font>
      <i/>
      <sz val="13"/>
      <color indexed="8"/>
      <name val="Times New Roman"/>
      <family val="1"/>
    </font>
    <font>
      <sz val="10"/>
      <color indexed="60"/>
      <name val="Times New Roman"/>
      <family val="1"/>
    </font>
    <font>
      <sz val="12"/>
      <name val=".VnTime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2"/>
    </font>
    <font>
      <sz val="14"/>
      <name val=".VnTime"/>
      <family val="2"/>
    </font>
    <font>
      <sz val="13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2"/>
    </font>
    <font>
      <sz val="11"/>
      <color rgb="FF000000"/>
      <name val="Times New Roman"/>
      <family val="2"/>
    </font>
    <font>
      <sz val="14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VNI-Times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Calibri"/>
      <family val="2"/>
    </font>
    <font>
      <i/>
      <sz val="13"/>
      <color theme="1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color rgb="FF0000FF"/>
      <name val="Calibri"/>
      <family val="2"/>
    </font>
    <font>
      <b/>
      <sz val="13"/>
      <color rgb="FF000000"/>
      <name val="Times New Roman"/>
      <family val="1"/>
    </font>
    <font>
      <sz val="10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" fillId="0" borderId="0" applyNumberFormat="0" applyFill="0" applyBorder="0" applyAlignment="0" applyProtection="0"/>
    <xf numFmtId="168" fontId="40" fillId="0" borderId="0" applyBorder="0" applyAlignment="0" applyProtection="0"/>
    <xf numFmtId="167" fontId="3" fillId="0" borderId="0" applyFont="0" applyFill="0" applyBorder="0" applyAlignment="0" applyProtection="0"/>
    <xf numFmtId="43" fontId="3" fillId="0" borderId="0" applyNumberFormat="0" applyFill="0" applyBorder="0" applyAlignment="0" applyProtection="0"/>
    <xf numFmtId="43" fontId="3" fillId="0" borderId="0" applyNumberFormat="0" applyFill="0" applyBorder="0" applyAlignment="0" applyProtection="0"/>
    <xf numFmtId="43" fontId="3" fillId="0" borderId="0" applyNumberFormat="0" applyFill="0" applyBorder="0" applyAlignment="0" applyProtection="0"/>
    <xf numFmtId="43" fontId="3" fillId="0" borderId="0" applyNumberFormat="0" applyFill="0" applyBorder="0" applyAlignment="0" applyProtection="0"/>
    <xf numFmtId="43" fontId="3" fillId="0" borderId="0" applyNumberFormat="0" applyFill="0" applyBorder="0" applyAlignment="0" applyProtection="0"/>
    <xf numFmtId="43" fontId="3" fillId="0" borderId="0" applyNumberFormat="0" applyFill="0" applyBorder="0" applyAlignment="0" applyProtection="0"/>
    <xf numFmtId="43" fontId="3" fillId="0" borderId="0" applyNumberFormat="0" applyFill="0" applyBorder="0" applyAlignment="0" applyProtection="0"/>
    <xf numFmtId="43" fontId="3" fillId="0" borderId="0" applyNumberFormat="0" applyFill="0" applyBorder="0" applyAlignment="0" applyProtection="0"/>
    <xf numFmtId="43" fontId="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0" fillId="0" borderId="0" applyBorder="0" applyAlignment="0" applyProtection="0"/>
    <xf numFmtId="170" fontId="40" fillId="0" borderId="0" applyBorder="0" applyAlignment="0" applyProtection="0"/>
    <xf numFmtId="43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40" fillId="0" borderId="0" applyBorder="0" applyAlignment="0" applyProtection="0"/>
    <xf numFmtId="164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3" fillId="0" borderId="0" applyNumberFormat="0" applyFill="0" applyBorder="0" applyAlignment="0" applyProtection="0"/>
    <xf numFmtId="172" fontId="39" fillId="0" borderId="0" applyFont="0" applyFill="0" applyBorder="0" applyAlignment="0" applyProtection="0"/>
    <xf numFmtId="43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41" fontId="59" fillId="0" borderId="0" xfId="0" applyNumberFormat="1" applyFont="1" applyAlignment="1">
      <alignment/>
    </xf>
    <xf numFmtId="0" fontId="59" fillId="0" borderId="0" xfId="0" applyFont="1" applyFill="1" applyAlignment="1">
      <alignment/>
    </xf>
    <xf numFmtId="0" fontId="59" fillId="0" borderId="10" xfId="0" applyFont="1" applyBorder="1" applyAlignment="1">
      <alignment/>
    </xf>
    <xf numFmtId="0" fontId="59" fillId="0" borderId="11" xfId="0" applyFont="1" applyBorder="1" applyAlignment="1">
      <alignment/>
    </xf>
    <xf numFmtId="0" fontId="61" fillId="0" borderId="12" xfId="0" applyFont="1" applyBorder="1" applyAlignment="1">
      <alignment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2" xfId="0" applyFont="1" applyBorder="1" applyAlignment="1">
      <alignment vertical="center" wrapText="1"/>
    </xf>
    <xf numFmtId="0" fontId="63" fillId="0" borderId="13" xfId="0" applyFont="1" applyBorder="1" applyAlignment="1">
      <alignment horizontal="center" vertical="center" wrapText="1"/>
    </xf>
    <xf numFmtId="0" fontId="64" fillId="0" borderId="0" xfId="0" applyFont="1" applyAlignment="1">
      <alignment/>
    </xf>
    <xf numFmtId="0" fontId="65" fillId="0" borderId="0" xfId="0" applyFont="1" applyAlignment="1">
      <alignment horizontal="right" vertical="center"/>
    </xf>
    <xf numFmtId="0" fontId="61" fillId="0" borderId="0" xfId="0" applyFont="1" applyFill="1" applyAlignment="1">
      <alignment horizontal="right" vertical="center"/>
    </xf>
    <xf numFmtId="0" fontId="65" fillId="0" borderId="0" xfId="0" applyFont="1" applyAlignment="1">
      <alignment vertical="center"/>
    </xf>
    <xf numFmtId="0" fontId="61" fillId="0" borderId="14" xfId="0" applyFont="1" applyBorder="1" applyAlignment="1">
      <alignment horizontal="center"/>
    </xf>
    <xf numFmtId="0" fontId="61" fillId="0" borderId="13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41" fontId="61" fillId="0" borderId="12" xfId="44" applyFont="1" applyBorder="1" applyAlignment="1">
      <alignment horizontal="center" vertical="center" wrapText="1"/>
    </xf>
    <xf numFmtId="41" fontId="61" fillId="0" borderId="12" xfId="0" applyNumberFormat="1" applyFont="1" applyBorder="1" applyAlignment="1">
      <alignment horizontal="center" vertical="center" wrapText="1"/>
    </xf>
    <xf numFmtId="41" fontId="62" fillId="0" borderId="12" xfId="0" applyNumberFormat="1" applyFont="1" applyBorder="1" applyAlignment="1">
      <alignment horizontal="center" vertical="center" wrapText="1"/>
    </xf>
    <xf numFmtId="0" fontId="63" fillId="0" borderId="12" xfId="0" applyFont="1" applyBorder="1" applyAlignment="1">
      <alignment vertical="center" wrapText="1"/>
    </xf>
    <xf numFmtId="0" fontId="62" fillId="0" borderId="12" xfId="0" applyFont="1" applyBorder="1" applyAlignment="1">
      <alignment horizontal="center" vertical="center" wrapText="1"/>
    </xf>
    <xf numFmtId="41" fontId="63" fillId="0" borderId="12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/>
    </xf>
    <xf numFmtId="41" fontId="61" fillId="0" borderId="10" xfId="0" applyNumberFormat="1" applyFont="1" applyBorder="1" applyAlignment="1">
      <alignment/>
    </xf>
    <xf numFmtId="10" fontId="61" fillId="0" borderId="15" xfId="176" applyNumberFormat="1" applyFont="1" applyBorder="1" applyAlignment="1">
      <alignment horizontal="center" vertical="center" wrapText="1"/>
    </xf>
    <xf numFmtId="10" fontId="62" fillId="0" borderId="15" xfId="176" applyNumberFormat="1" applyFont="1" applyBorder="1" applyAlignment="1">
      <alignment horizontal="center" vertical="center" wrapText="1"/>
    </xf>
    <xf numFmtId="41" fontId="62" fillId="0" borderId="12" xfId="0" applyNumberFormat="1" applyFont="1" applyBorder="1" applyAlignment="1">
      <alignment vertical="center" wrapText="1"/>
    </xf>
    <xf numFmtId="41" fontId="61" fillId="0" borderId="10" xfId="0" applyNumberFormat="1" applyFont="1" applyBorder="1" applyAlignment="1">
      <alignment horizontal="center" vertical="center" wrapText="1"/>
    </xf>
    <xf numFmtId="0" fontId="62" fillId="0" borderId="16" xfId="0" applyFont="1" applyBorder="1" applyAlignment="1">
      <alignment horizontal="left" wrapText="1"/>
    </xf>
    <xf numFmtId="0" fontId="66" fillId="0" borderId="0" xfId="0" applyFont="1" applyAlignment="1">
      <alignment horizontal="justify" vertical="center"/>
    </xf>
    <xf numFmtId="0" fontId="61" fillId="0" borderId="0" xfId="0" applyFont="1" applyAlignment="1">
      <alignment horizontal="center" vertical="center"/>
    </xf>
    <xf numFmtId="0" fontId="63" fillId="0" borderId="17" xfId="0" applyFont="1" applyBorder="1" applyAlignment="1">
      <alignment horizontal="right" vertical="center"/>
    </xf>
    <xf numFmtId="0" fontId="61" fillId="0" borderId="18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</cellXfs>
  <cellStyles count="170">
    <cellStyle name="Normal" xfId="0"/>
    <cellStyle name="_TG-TH_2_PGIA-phieu tham tra Kho bac_Book1_1 2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[0] 2" xfId="45"/>
    <cellStyle name="Comma [0] 2 2" xfId="46"/>
    <cellStyle name="Comma [0] 2 3" xfId="47"/>
    <cellStyle name="Comma [0] 2 4" xfId="48"/>
    <cellStyle name="Comma [0] 2 5" xfId="49"/>
    <cellStyle name="Comma [0] 2 6" xfId="50"/>
    <cellStyle name="Comma [0] 2 7" xfId="51"/>
    <cellStyle name="Comma [0] 2 8" xfId="52"/>
    <cellStyle name="Comma [0] 2 9" xfId="53"/>
    <cellStyle name="Comma [0] 3" xfId="54"/>
    <cellStyle name="Comma [0] 3 2" xfId="55"/>
    <cellStyle name="Comma 10" xfId="56"/>
    <cellStyle name="Comma 10 2" xfId="57"/>
    <cellStyle name="Comma 10 2 2" xfId="58"/>
    <cellStyle name="Comma 11" xfId="59"/>
    <cellStyle name="Comma 12" xfId="60"/>
    <cellStyle name="Comma 13" xfId="61"/>
    <cellStyle name="Comma 14" xfId="62"/>
    <cellStyle name="Comma 15" xfId="63"/>
    <cellStyle name="Comma 16" xfId="64"/>
    <cellStyle name="Comma 17" xfId="65"/>
    <cellStyle name="Comma 18" xfId="66"/>
    <cellStyle name="Comma 19" xfId="67"/>
    <cellStyle name="Comma 19 2" xfId="68"/>
    <cellStyle name="Comma 2" xfId="69"/>
    <cellStyle name="Comma 2 2" xfId="70"/>
    <cellStyle name="Comma 2 2 2" xfId="71"/>
    <cellStyle name="Comma 2 2 2 2" xfId="72"/>
    <cellStyle name="Comma 2 2 3" xfId="73"/>
    <cellStyle name="Comma 2 3" xfId="74"/>
    <cellStyle name="Comma 2 4" xfId="75"/>
    <cellStyle name="Comma 20" xfId="76"/>
    <cellStyle name="Comma 20 2" xfId="77"/>
    <cellStyle name="Comma 21" xfId="78"/>
    <cellStyle name="Comma 22" xfId="79"/>
    <cellStyle name="Comma 22 2" xfId="80"/>
    <cellStyle name="Comma 23" xfId="81"/>
    <cellStyle name="Comma 24" xfId="82"/>
    <cellStyle name="Comma 3" xfId="83"/>
    <cellStyle name="Comma 3 2" xfId="84"/>
    <cellStyle name="Comma 3 3" xfId="85"/>
    <cellStyle name="Comma 4" xfId="86"/>
    <cellStyle name="Comma 4 2" xfId="87"/>
    <cellStyle name="Comma 4 3" xfId="88"/>
    <cellStyle name="Comma 5" xfId="89"/>
    <cellStyle name="Comma 5 2" xfId="90"/>
    <cellStyle name="Comma 6" xfId="91"/>
    <cellStyle name="Comma 7" xfId="92"/>
    <cellStyle name="Comma 8" xfId="93"/>
    <cellStyle name="Comma 8 2" xfId="94"/>
    <cellStyle name="Comma 9" xfId="95"/>
    <cellStyle name="Currency" xfId="96"/>
    <cellStyle name="Currency [0]" xfId="97"/>
    <cellStyle name="Explanatory Text" xfId="98"/>
    <cellStyle name="Good" xfId="99"/>
    <cellStyle name="Heading 1" xfId="100"/>
    <cellStyle name="Heading 2" xfId="101"/>
    <cellStyle name="Heading 3" xfId="102"/>
    <cellStyle name="Heading 4" xfId="103"/>
    <cellStyle name="Input" xfId="104"/>
    <cellStyle name="Linked Cell" xfId="105"/>
    <cellStyle name="Neutral" xfId="106"/>
    <cellStyle name="Normal - Style1 3" xfId="107"/>
    <cellStyle name="Normal 10" xfId="108"/>
    <cellStyle name="Normal 10 2" xfId="109"/>
    <cellStyle name="Normal 10 3 2" xfId="110"/>
    <cellStyle name="Normal 11" xfId="111"/>
    <cellStyle name="Normal 11 2" xfId="112"/>
    <cellStyle name="Normal 11 3" xfId="113"/>
    <cellStyle name="Normal 12" xfId="114"/>
    <cellStyle name="Normal 127" xfId="115"/>
    <cellStyle name="Normal 129" xfId="116"/>
    <cellStyle name="Normal 13" xfId="117"/>
    <cellStyle name="Normal 13 4" xfId="118"/>
    <cellStyle name="Normal 13 4 2" xfId="119"/>
    <cellStyle name="Normal 14" xfId="120"/>
    <cellStyle name="Normal 15" xfId="121"/>
    <cellStyle name="Normal 16" xfId="122"/>
    <cellStyle name="Normal 17" xfId="123"/>
    <cellStyle name="Normal 18" xfId="124"/>
    <cellStyle name="Normal 19" xfId="125"/>
    <cellStyle name="Normal 2" xfId="126"/>
    <cellStyle name="Normal 2 10" xfId="127"/>
    <cellStyle name="Normal 2 11" xfId="128"/>
    <cellStyle name="Normal 2 12" xfId="129"/>
    <cellStyle name="Normal 2 13" xfId="130"/>
    <cellStyle name="Normal 2 14" xfId="131"/>
    <cellStyle name="Normal 2 15" xfId="132"/>
    <cellStyle name="Normal 2 16" xfId="133"/>
    <cellStyle name="Normal 2 17" xfId="134"/>
    <cellStyle name="Normal 2 18" xfId="135"/>
    <cellStyle name="Normal 2 19" xfId="136"/>
    <cellStyle name="Normal 2 2" xfId="137"/>
    <cellStyle name="Normal 2 2 2" xfId="138"/>
    <cellStyle name="Normal 2 2_NHU CAU NHAP TABMIS (1)" xfId="139"/>
    <cellStyle name="Normal 2 20" xfId="140"/>
    <cellStyle name="Normal 2 3" xfId="141"/>
    <cellStyle name="Normal 2 4" xfId="142"/>
    <cellStyle name="Normal 2 5" xfId="143"/>
    <cellStyle name="Normal 2 6" xfId="144"/>
    <cellStyle name="Normal 2 7" xfId="145"/>
    <cellStyle name="Normal 2 7 2" xfId="146"/>
    <cellStyle name="Normal 2 8" xfId="147"/>
    <cellStyle name="Normal 2 9" xfId="148"/>
    <cellStyle name="Normal 20" xfId="149"/>
    <cellStyle name="Normal 21" xfId="150"/>
    <cellStyle name="Normal 22" xfId="151"/>
    <cellStyle name="Normal 23" xfId="152"/>
    <cellStyle name="Normal 24" xfId="153"/>
    <cellStyle name="Normal 25" xfId="154"/>
    <cellStyle name="Normal 3" xfId="155"/>
    <cellStyle name="Normal 3 2" xfId="156"/>
    <cellStyle name="Normal 3 2 2" xfId="157"/>
    <cellStyle name="Normal 3 3" xfId="158"/>
    <cellStyle name="Normal 3 4" xfId="159"/>
    <cellStyle name="Normal 4" xfId="160"/>
    <cellStyle name="Normal 4 2" xfId="161"/>
    <cellStyle name="Normal 4 2 2" xfId="162"/>
    <cellStyle name="Normal 41" xfId="163"/>
    <cellStyle name="Normal 41 2" xfId="164"/>
    <cellStyle name="Normal 5" xfId="165"/>
    <cellStyle name="Normal 5 2" xfId="166"/>
    <cellStyle name="Normal 5 3" xfId="167"/>
    <cellStyle name="Normal 6" xfId="168"/>
    <cellStyle name="Normal 7" xfId="169"/>
    <cellStyle name="Normal 7 2" xfId="170"/>
    <cellStyle name="Normal 7 4" xfId="171"/>
    <cellStyle name="Normal 8" xfId="172"/>
    <cellStyle name="Normal 9" xfId="173"/>
    <cellStyle name="Note" xfId="174"/>
    <cellStyle name="Output" xfId="175"/>
    <cellStyle name="Percent" xfId="176"/>
    <cellStyle name="Percent 2" xfId="177"/>
    <cellStyle name="Percent 2 2 2" xfId="178"/>
    <cellStyle name="Percent 3" xfId="179"/>
    <cellStyle name="Percent 4" xfId="180"/>
    <cellStyle name="Title" xfId="181"/>
    <cellStyle name="Total" xfId="182"/>
    <cellStyle name="Warning Text" xfId="1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%20VU\Nam%202019\QT2018\TONG%20HOP%20THU%20-%20CHI%202018_01-11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mail.btc/mail/NSNN/TranNgocDuong.nsf/38d46bf5e8f08834852564b500129b2c/2a722422d6bdc320472575d900168db4/Body/M2/Mau%20bieu%20h%20gui_Gui%20N.An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NHUNG\C%20HONG%20BAN%20GIAO\Nam%202022\22.%20QUYET%20TOAN%202022\2.%20QT%20TRINH%20HDNDTP%20VA%20BTC%202022\5.%20QT%20trinh%20HDNDTP\5.%20Bieu%20mau%20QT%20trinh%20HDND%202022-%2028.11.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mdb"/>
      <sheetName val="DMDVSDNS"/>
      <sheetName val="DMDT"/>
      <sheetName val="THU CHUYEN NGUON"/>
      <sheetName val="DATA - CHI (2)"/>
      <sheetName val="THU TIEN SU DUNG DAT"/>
      <sheetName val="THU VIEN TRO"/>
      <sheetName val="Sheet4"/>
      <sheetName val="SOURCE THU KY 13-2014"/>
      <sheetName val="Sheet1"/>
      <sheetName val="DATA THU"/>
      <sheetName val="Sheet2"/>
      <sheetName val="collection"/>
      <sheetName val="THU KHAC - PLP"/>
      <sheetName val="Ghi Thu - Ghi Chi"/>
      <sheetName val="Report form"/>
      <sheetName val="TONG HOP THU THEO NOI THU"/>
      <sheetName val="BIEU 03 - PL08"/>
      <sheetName val="KET DU NGAN SACH"/>
      <sheetName val="TT342-B60"/>
      <sheetName val="PL06 BIEU 31"/>
      <sheetName val="PL06 BIEU 32"/>
      <sheetName val="PL 06 BIEU 33"/>
      <sheetName val="PL 06 BIEU 34"/>
      <sheetName val="PL06-BIEU 36"/>
      <sheetName val="PL06-BIEU 38"/>
      <sheetName val="PL06-BIEU 40"/>
      <sheetName val="PL06 - BIEU 42"/>
      <sheetName val="PL06 - BIEU 44"/>
      <sheetName val="PL06- BIEU 47"/>
      <sheetName val="PL06 - BIEU 48"/>
      <sheetName val="PL06 BIEU 52"/>
      <sheetName val="PL06 BIEU 51"/>
      <sheetName val="source chi KY13-2014-13022015"/>
      <sheetName val="Sheet5"/>
      <sheetName val="DATA - CHI"/>
      <sheetName val="DM NGUON"/>
      <sheetName val="GHI CHI"/>
      <sheetName val="CHI ĐT"/>
      <sheetName val="CTMTQG"/>
      <sheetName val="GTGC"/>
      <sheetName val="PL08 BIEU 03"/>
      <sheetName val="Sheet3"/>
      <sheetName val="MAU SO LIEU BB"/>
      <sheetName val="VON DT-HTLV"/>
      <sheetName val="TH DU TOAN"/>
      <sheetName val="Q1"/>
      <sheetName val="Q2"/>
      <sheetName val="Q3"/>
      <sheetName val="Q4"/>
      <sheetName val="Q5"/>
      <sheetName val="Q6"/>
      <sheetName val="Q7"/>
      <sheetName val="Q8"/>
      <sheetName val="Q9"/>
      <sheetName val="Q10"/>
      <sheetName val="Q11"/>
      <sheetName val="Q12"/>
      <sheetName val="Q.PN"/>
      <sheetName val="Q.GV"/>
      <sheetName val="Q.BT"/>
      <sheetName val="Q.TB"/>
      <sheetName val="Q.TP"/>
      <sheetName val="Q.BTÂ"/>
      <sheetName val="Q.TĐ"/>
      <sheetName val="H.CC"/>
      <sheetName val="H.HM"/>
      <sheetName val="H.BC"/>
      <sheetName val="H.NB"/>
      <sheetName val="H.CG"/>
      <sheetName val="Sheet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eu 6"/>
      <sheetName val="Bieu 5"/>
      <sheetName val="Bieu 3"/>
      <sheetName val="KHT2"/>
      <sheetName val="Bieu 4"/>
      <sheetName val="KHT5"/>
      <sheetName val="KHT13"/>
      <sheetName val="BIEU 2"/>
      <sheetName val="bieu 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angatang"/>
      <sheetName val="Doi chieu"/>
      <sheetName val="MS48"/>
      <sheetName val="MS49"/>
      <sheetName val="MS50-Hang"/>
      <sheetName val="MS51"/>
      <sheetName val="MS52"/>
      <sheetName val="MS53"/>
      <sheetName val="MS54"/>
      <sheetName val="MS55"/>
      <sheetName val="MS56"/>
      <sheetName val="MS57"/>
      <sheetName val="MS58- Dang"/>
      <sheetName val="MS59-Dang"/>
      <sheetName val="MS60-Dang"/>
      <sheetName val="MS61- Hang"/>
      <sheetName val="MS62-MinhDT"/>
      <sheetName val="MS63-Ngoc Thao"/>
      <sheetName val="MS64-Hang"/>
    </sheetNames>
    <sheetDataSet>
      <sheetData sheetId="1">
        <row r="11">
          <cell r="F11">
            <v>77901</v>
          </cell>
        </row>
        <row r="12">
          <cell r="F12">
            <v>197143</v>
          </cell>
        </row>
        <row r="13">
          <cell r="F13">
            <v>2278172</v>
          </cell>
        </row>
        <row r="14">
          <cell r="F14">
            <v>389599</v>
          </cell>
        </row>
        <row r="15">
          <cell r="F15">
            <v>3254627</v>
          </cell>
        </row>
        <row r="16">
          <cell r="F16">
            <v>229032</v>
          </cell>
        </row>
        <row r="17">
          <cell r="F17">
            <v>2089</v>
          </cell>
        </row>
        <row r="18">
          <cell r="F18">
            <v>12875</v>
          </cell>
        </row>
        <row r="19">
          <cell r="F19">
            <v>1087225</v>
          </cell>
        </row>
        <row r="20">
          <cell r="F20">
            <v>33195878</v>
          </cell>
        </row>
        <row r="21">
          <cell r="F21">
            <v>175126</v>
          </cell>
        </row>
        <row r="22">
          <cell r="F22">
            <v>45360</v>
          </cell>
        </row>
        <row r="23">
          <cell r="F23">
            <v>1540</v>
          </cell>
        </row>
        <row r="24">
          <cell r="F24">
            <v>1026057</v>
          </cell>
        </row>
        <row r="27">
          <cell r="F27">
            <v>871157</v>
          </cell>
        </row>
        <row r="30">
          <cell r="F30">
            <v>10923852</v>
          </cell>
        </row>
        <row r="31">
          <cell r="F31">
            <v>702563</v>
          </cell>
        </row>
        <row r="32">
          <cell r="F32">
            <v>866523</v>
          </cell>
        </row>
        <row r="33">
          <cell r="F33">
            <v>722989</v>
          </cell>
        </row>
        <row r="34">
          <cell r="F34">
            <v>425166</v>
          </cell>
        </row>
        <row r="35">
          <cell r="F35">
            <v>4139782</v>
          </cell>
        </row>
        <row r="36">
          <cell r="F36">
            <v>541477</v>
          </cell>
        </row>
        <row r="37">
          <cell r="F37">
            <v>56313</v>
          </cell>
        </row>
        <row r="38">
          <cell r="F38">
            <v>647659</v>
          </cell>
        </row>
        <row r="39">
          <cell r="F39">
            <v>3235048</v>
          </cell>
        </row>
        <row r="41">
          <cell r="F41">
            <v>173225</v>
          </cell>
        </row>
        <row r="42">
          <cell r="F42">
            <v>1873711</v>
          </cell>
        </row>
        <row r="43">
          <cell r="F43">
            <v>2577644</v>
          </cell>
        </row>
        <row r="44">
          <cell r="F44">
            <v>2108594</v>
          </cell>
        </row>
        <row r="46">
          <cell r="F46">
            <v>4247858</v>
          </cell>
        </row>
        <row r="47">
          <cell r="F47">
            <v>867210</v>
          </cell>
        </row>
        <row r="48">
          <cell r="F48">
            <v>755534</v>
          </cell>
        </row>
        <row r="49">
          <cell r="F49">
            <v>3381296</v>
          </cell>
        </row>
        <row r="50">
          <cell r="F50">
            <v>129885</v>
          </cell>
        </row>
        <row r="51">
          <cell r="F51">
            <v>11400</v>
          </cell>
        </row>
        <row r="54">
          <cell r="F54">
            <v>58673720</v>
          </cell>
        </row>
        <row r="55">
          <cell r="F55">
            <v>4314392</v>
          </cell>
        </row>
        <row r="60">
          <cell r="D60">
            <v>6982626</v>
          </cell>
          <cell r="F60">
            <v>8485827</v>
          </cell>
        </row>
        <row r="63">
          <cell r="F63">
            <v>1024947</v>
          </cell>
        </row>
      </sheetData>
      <sheetData sheetId="7">
        <row r="10">
          <cell r="D10">
            <v>43546501</v>
          </cell>
        </row>
        <row r="25">
          <cell r="D25">
            <v>1561928</v>
          </cell>
        </row>
        <row r="26">
          <cell r="D26">
            <v>690741</v>
          </cell>
        </row>
        <row r="27">
          <cell r="D27">
            <v>380193</v>
          </cell>
        </row>
        <row r="28">
          <cell r="D28">
            <v>5377368</v>
          </cell>
        </row>
        <row r="29">
          <cell r="D29">
            <v>560616</v>
          </cell>
        </row>
        <row r="30">
          <cell r="D30">
            <v>46251</v>
          </cell>
        </row>
        <row r="31">
          <cell r="D31">
            <v>605814</v>
          </cell>
        </row>
        <row r="32">
          <cell r="D32">
            <v>3551344</v>
          </cell>
        </row>
        <row r="34">
          <cell r="D34">
            <v>299335</v>
          </cell>
        </row>
        <row r="35">
          <cell r="D35">
            <v>1958289</v>
          </cell>
        </row>
        <row r="36">
          <cell r="D36">
            <v>2753341</v>
          </cell>
        </row>
        <row r="37">
          <cell r="D37">
            <v>2555960</v>
          </cell>
        </row>
        <row r="39">
          <cell r="D39">
            <v>4308628</v>
          </cell>
        </row>
        <row r="40">
          <cell r="D40">
            <v>893082</v>
          </cell>
        </row>
        <row r="41">
          <cell r="D41">
            <v>695914</v>
          </cell>
        </row>
        <row r="42">
          <cell r="D42">
            <v>2829724</v>
          </cell>
        </row>
        <row r="43">
          <cell r="D43">
            <v>442889</v>
          </cell>
        </row>
        <row r="44">
          <cell r="D44">
            <v>1108008</v>
          </cell>
        </row>
        <row r="45">
          <cell r="D45">
            <v>11400</v>
          </cell>
        </row>
        <row r="46">
          <cell r="D46">
            <v>3150013</v>
          </cell>
        </row>
        <row r="49">
          <cell r="D49">
            <v>2899083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H60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6.57421875" style="1" customWidth="1"/>
    <col min="2" max="2" width="37.28125" style="1" customWidth="1"/>
    <col min="3" max="3" width="16.28125" style="1" customWidth="1"/>
    <col min="4" max="4" width="15.57421875" style="11" customWidth="1"/>
    <col min="5" max="5" width="15.00390625" style="1" customWidth="1"/>
    <col min="6" max="6" width="14.8515625" style="1" bestFit="1" customWidth="1"/>
    <col min="7" max="7" width="14.28125" style="1" bestFit="1" customWidth="1"/>
    <col min="8" max="16384" width="9.140625" style="1" customWidth="1"/>
  </cols>
  <sheetData>
    <row r="1" spans="1:6" ht="17.25">
      <c r="A1" s="33" t="s">
        <v>75</v>
      </c>
      <c r="B1" s="33"/>
      <c r="D1" s="1"/>
      <c r="E1" s="4"/>
      <c r="F1" s="13" t="s">
        <v>76</v>
      </c>
    </row>
    <row r="2" spans="1:8" ht="17.25">
      <c r="A2" s="33" t="s">
        <v>67</v>
      </c>
      <c r="B2" s="33"/>
      <c r="D2" s="1"/>
      <c r="E2" s="4"/>
      <c r="F2" s="4"/>
      <c r="H2" s="12"/>
    </row>
    <row r="3" spans="1:8" ht="29.25" customHeight="1">
      <c r="A3" s="33" t="s">
        <v>72</v>
      </c>
      <c r="B3" s="33"/>
      <c r="C3" s="33"/>
      <c r="D3" s="33"/>
      <c r="E3" s="33"/>
      <c r="F3" s="33"/>
      <c r="G3" s="14"/>
      <c r="H3" s="14"/>
    </row>
    <row r="4" spans="1:8" ht="18" thickBot="1">
      <c r="A4" s="34" t="s">
        <v>0</v>
      </c>
      <c r="B4" s="34"/>
      <c r="C4" s="34"/>
      <c r="D4" s="34"/>
      <c r="E4" s="34"/>
      <c r="F4" s="34"/>
      <c r="G4" s="14"/>
      <c r="H4" s="14"/>
    </row>
    <row r="5" spans="1:6" ht="17.25" customHeight="1">
      <c r="A5" s="35" t="s">
        <v>1</v>
      </c>
      <c r="B5" s="37" t="s">
        <v>20</v>
      </c>
      <c r="C5" s="37" t="s">
        <v>2</v>
      </c>
      <c r="D5" s="37" t="s">
        <v>3</v>
      </c>
      <c r="E5" s="37" t="s">
        <v>4</v>
      </c>
      <c r="F5" s="39"/>
    </row>
    <row r="6" spans="1:6" ht="33">
      <c r="A6" s="36"/>
      <c r="B6" s="38"/>
      <c r="C6" s="38"/>
      <c r="D6" s="38"/>
      <c r="E6" s="17" t="s">
        <v>5</v>
      </c>
      <c r="F6" s="18" t="s">
        <v>6</v>
      </c>
    </row>
    <row r="7" spans="1:6" ht="17.25">
      <c r="A7" s="16" t="s">
        <v>7</v>
      </c>
      <c r="B7" s="17" t="s">
        <v>8</v>
      </c>
      <c r="C7" s="17">
        <v>1</v>
      </c>
      <c r="D7" s="17">
        <v>2</v>
      </c>
      <c r="E7" s="17" t="s">
        <v>9</v>
      </c>
      <c r="F7" s="18" t="s">
        <v>10</v>
      </c>
    </row>
    <row r="8" spans="1:7" ht="33">
      <c r="A8" s="16"/>
      <c r="B8" s="7" t="s">
        <v>63</v>
      </c>
      <c r="C8" s="20">
        <f>C9+C11</f>
        <v>97517858</v>
      </c>
      <c r="D8" s="19">
        <f>D9+D11</f>
        <v>153730396</v>
      </c>
      <c r="E8" s="20">
        <f>D8-C8</f>
        <v>56212538</v>
      </c>
      <c r="F8" s="27">
        <f>D8/C8</f>
        <v>1.5764332723551004</v>
      </c>
      <c r="G8" s="3"/>
    </row>
    <row r="9" spans="1:6" ht="49.5">
      <c r="A9" s="16" t="s">
        <v>7</v>
      </c>
      <c r="B9" s="7" t="s">
        <v>69</v>
      </c>
      <c r="C9" s="20">
        <f>C10</f>
        <v>6982626</v>
      </c>
      <c r="D9" s="20">
        <f>D10</f>
        <v>8485827</v>
      </c>
      <c r="E9" s="20">
        <f>D9-C9</f>
        <v>1503201</v>
      </c>
      <c r="F9" s="27">
        <f>D9/C9</f>
        <v>1.2152773183040306</v>
      </c>
    </row>
    <row r="10" spans="1:6" ht="17.25">
      <c r="A10" s="8">
        <v>1</v>
      </c>
      <c r="B10" s="9" t="s">
        <v>21</v>
      </c>
      <c r="C10" s="21">
        <f>'[3]Doi chieu'!D60</f>
        <v>6982626</v>
      </c>
      <c r="D10" s="21">
        <f>'[3]Doi chieu'!F60</f>
        <v>8485827</v>
      </c>
      <c r="E10" s="21">
        <f>D10-C10</f>
        <v>1503201</v>
      </c>
      <c r="F10" s="28">
        <f>D10/C10</f>
        <v>1.2152773183040306</v>
      </c>
    </row>
    <row r="11" spans="1:6" ht="33">
      <c r="A11" s="16" t="s">
        <v>8</v>
      </c>
      <c r="B11" s="7" t="s">
        <v>60</v>
      </c>
      <c r="C11" s="20">
        <f>C12+C29+C52+C53+C54+C55+C56+C57</f>
        <v>90535232</v>
      </c>
      <c r="D11" s="19">
        <f>D12+D29+D52+D53+D54+D55+D56+D57+D58</f>
        <v>145244569</v>
      </c>
      <c r="E11" s="20">
        <f aca="true" t="shared" si="0" ref="E11:E26">D11-C11</f>
        <v>54709337</v>
      </c>
      <c r="F11" s="27">
        <f>D11/C11</f>
        <v>1.6042878091923374</v>
      </c>
    </row>
    <row r="12" spans="1:6" ht="17.25">
      <c r="A12" s="16" t="s">
        <v>11</v>
      </c>
      <c r="B12" s="7" t="s">
        <v>26</v>
      </c>
      <c r="C12" s="19">
        <f>'[3]MS53'!D10</f>
        <v>43546501</v>
      </c>
      <c r="D12" s="19">
        <f>D13+D27+D28</f>
        <v>41972624</v>
      </c>
      <c r="E12" s="20">
        <f t="shared" si="0"/>
        <v>-1573877</v>
      </c>
      <c r="F12" s="27">
        <f>D12/C12</f>
        <v>0.9638575553980789</v>
      </c>
    </row>
    <row r="13" spans="1:6" ht="19.5" customHeight="1">
      <c r="A13" s="8">
        <v>1</v>
      </c>
      <c r="B13" s="9" t="s">
        <v>27</v>
      </c>
      <c r="C13" s="23"/>
      <c r="D13" s="21">
        <f>SUM(D14:D26)</f>
        <v>40946567</v>
      </c>
      <c r="E13" s="21">
        <f t="shared" si="0"/>
        <v>40946567</v>
      </c>
      <c r="F13" s="28"/>
    </row>
    <row r="14" spans="1:6" ht="19.5" customHeight="1">
      <c r="A14" s="8" t="s">
        <v>40</v>
      </c>
      <c r="B14" s="9" t="s">
        <v>22</v>
      </c>
      <c r="C14" s="23"/>
      <c r="D14" s="21">
        <f>'[3]Doi chieu'!F13</f>
        <v>2278172</v>
      </c>
      <c r="E14" s="21">
        <f t="shared" si="0"/>
        <v>2278172</v>
      </c>
      <c r="F14" s="28"/>
    </row>
    <row r="15" spans="1:6" ht="19.5" customHeight="1">
      <c r="A15" s="8" t="s">
        <v>41</v>
      </c>
      <c r="B15" s="9" t="s">
        <v>24</v>
      </c>
      <c r="C15" s="23"/>
      <c r="D15" s="21">
        <f>'[3]Doi chieu'!F14</f>
        <v>389599</v>
      </c>
      <c r="E15" s="21">
        <f t="shared" si="0"/>
        <v>389599</v>
      </c>
      <c r="F15" s="28"/>
    </row>
    <row r="16" spans="1:6" ht="19.5" customHeight="1">
      <c r="A16" s="8" t="s">
        <v>42</v>
      </c>
      <c r="B16" s="9" t="s">
        <v>28</v>
      </c>
      <c r="C16" s="23"/>
      <c r="D16" s="21">
        <f>'[3]Doi chieu'!F11</f>
        <v>77901</v>
      </c>
      <c r="E16" s="21">
        <f t="shared" si="0"/>
        <v>77901</v>
      </c>
      <c r="F16" s="28"/>
    </row>
    <row r="17" spans="1:6" ht="19.5" customHeight="1">
      <c r="A17" s="8" t="s">
        <v>43</v>
      </c>
      <c r="B17" s="9" t="s">
        <v>29</v>
      </c>
      <c r="C17" s="23"/>
      <c r="D17" s="21">
        <f>'[3]Doi chieu'!F12</f>
        <v>197143</v>
      </c>
      <c r="E17" s="21">
        <f t="shared" si="0"/>
        <v>197143</v>
      </c>
      <c r="F17" s="28"/>
    </row>
    <row r="18" spans="1:6" ht="19.5" customHeight="1">
      <c r="A18" s="8" t="s">
        <v>44</v>
      </c>
      <c r="B18" s="9" t="s">
        <v>30</v>
      </c>
      <c r="C18" s="23"/>
      <c r="D18" s="21">
        <f>'[3]Doi chieu'!F15</f>
        <v>3254627</v>
      </c>
      <c r="E18" s="21">
        <f t="shared" si="0"/>
        <v>3254627</v>
      </c>
      <c r="F18" s="28"/>
    </row>
    <row r="19" spans="1:6" ht="19.5" customHeight="1">
      <c r="A19" s="8" t="s">
        <v>45</v>
      </c>
      <c r="B19" s="9" t="s">
        <v>31</v>
      </c>
      <c r="C19" s="23"/>
      <c r="D19" s="21">
        <f>'[3]Doi chieu'!F16</f>
        <v>229032</v>
      </c>
      <c r="E19" s="21">
        <f t="shared" si="0"/>
        <v>229032</v>
      </c>
      <c r="F19" s="28"/>
    </row>
    <row r="20" spans="1:6" ht="24.75" customHeight="1">
      <c r="A20" s="8" t="s">
        <v>46</v>
      </c>
      <c r="B20" s="9" t="s">
        <v>32</v>
      </c>
      <c r="C20" s="23"/>
      <c r="D20" s="21">
        <f>'[3]Doi chieu'!F17</f>
        <v>2089</v>
      </c>
      <c r="E20" s="21">
        <f t="shared" si="0"/>
        <v>2089</v>
      </c>
      <c r="F20" s="28"/>
    </row>
    <row r="21" spans="1:6" ht="17.25">
      <c r="A21" s="8" t="s">
        <v>47</v>
      </c>
      <c r="B21" s="9" t="s">
        <v>33</v>
      </c>
      <c r="C21" s="23"/>
      <c r="D21" s="21">
        <f>'[3]Doi chieu'!F18</f>
        <v>12875</v>
      </c>
      <c r="E21" s="21">
        <f t="shared" si="0"/>
        <v>12875</v>
      </c>
      <c r="F21" s="28"/>
    </row>
    <row r="22" spans="1:6" ht="17.25">
      <c r="A22" s="8" t="s">
        <v>48</v>
      </c>
      <c r="B22" s="9" t="s">
        <v>34</v>
      </c>
      <c r="C22" s="23"/>
      <c r="D22" s="21">
        <f>'[3]Doi chieu'!F19</f>
        <v>1087225</v>
      </c>
      <c r="E22" s="21">
        <f t="shared" si="0"/>
        <v>1087225</v>
      </c>
      <c r="F22" s="28"/>
    </row>
    <row r="23" spans="1:6" ht="17.25">
      <c r="A23" s="8" t="s">
        <v>49</v>
      </c>
      <c r="B23" s="9" t="s">
        <v>35</v>
      </c>
      <c r="C23" s="23"/>
      <c r="D23" s="21">
        <f>'[3]Doi chieu'!F20</f>
        <v>33195878</v>
      </c>
      <c r="E23" s="21">
        <f t="shared" si="0"/>
        <v>33195878</v>
      </c>
      <c r="F23" s="28"/>
    </row>
    <row r="24" spans="1:6" ht="33">
      <c r="A24" s="8" t="s">
        <v>50</v>
      </c>
      <c r="B24" s="9" t="s">
        <v>36</v>
      </c>
      <c r="C24" s="23"/>
      <c r="D24" s="21">
        <f>'[3]Doi chieu'!F21</f>
        <v>175126</v>
      </c>
      <c r="E24" s="21">
        <f t="shared" si="0"/>
        <v>175126</v>
      </c>
      <c r="F24" s="28"/>
    </row>
    <row r="25" spans="1:6" ht="17.25">
      <c r="A25" s="8" t="s">
        <v>51</v>
      </c>
      <c r="B25" s="9" t="s">
        <v>37</v>
      </c>
      <c r="C25" s="23"/>
      <c r="D25" s="21">
        <f>'[3]Doi chieu'!F22</f>
        <v>45360</v>
      </c>
      <c r="E25" s="21">
        <f t="shared" si="0"/>
        <v>45360</v>
      </c>
      <c r="F25" s="28"/>
    </row>
    <row r="26" spans="1:6" ht="17.25">
      <c r="A26" s="8" t="s">
        <v>52</v>
      </c>
      <c r="B26" s="9" t="s">
        <v>64</v>
      </c>
      <c r="C26" s="23"/>
      <c r="D26" s="21">
        <f>'[3]Doi chieu'!F23</f>
        <v>1540</v>
      </c>
      <c r="E26" s="21">
        <f t="shared" si="0"/>
        <v>1540</v>
      </c>
      <c r="F26" s="28"/>
    </row>
    <row r="27" spans="1:6" ht="69" customHeight="1">
      <c r="A27" s="8">
        <v>2</v>
      </c>
      <c r="B27" s="9" t="s">
        <v>70</v>
      </c>
      <c r="C27" s="23"/>
      <c r="D27" s="21">
        <f>'[3]Doi chieu'!F24</f>
        <v>1026057</v>
      </c>
      <c r="E27" s="21"/>
      <c r="F27" s="28"/>
    </row>
    <row r="28" spans="1:6" ht="24.75" customHeight="1">
      <c r="A28" s="8">
        <v>3</v>
      </c>
      <c r="B28" s="9" t="s">
        <v>23</v>
      </c>
      <c r="C28" s="23"/>
      <c r="D28" s="21">
        <f>'[3]Doi chieu'!F25</f>
        <v>0</v>
      </c>
      <c r="E28" s="21">
        <f>D28-C28</f>
        <v>0</v>
      </c>
      <c r="F28" s="28"/>
    </row>
    <row r="29" spans="1:6" ht="21.75" customHeight="1">
      <c r="A29" s="16" t="s">
        <v>12</v>
      </c>
      <c r="B29" s="7" t="s">
        <v>16</v>
      </c>
      <c r="C29" s="20">
        <f>C30+C33+C34+C35+C36+C37+C38+C39+C40+C41+C46+C50+C51</f>
        <v>39820227</v>
      </c>
      <c r="D29" s="20">
        <f>D30+D33+D34+D35+D36+D37+D38+D39+D40+D41+D46+D50+D51</f>
        <v>38376329</v>
      </c>
      <c r="E29" s="20">
        <f aca="true" t="shared" si="1" ref="E29:E53">D29-C29</f>
        <v>-1443898</v>
      </c>
      <c r="F29" s="27">
        <f aca="true" t="shared" si="2" ref="F29:F53">D29/C29</f>
        <v>0.9637395839054358</v>
      </c>
    </row>
    <row r="30" spans="1:6" ht="21.75" customHeight="1">
      <c r="A30" s="8">
        <v>1</v>
      </c>
      <c r="B30" s="9" t="s">
        <v>22</v>
      </c>
      <c r="C30" s="21">
        <v>10308810</v>
      </c>
      <c r="D30" s="21">
        <f>D31+D32</f>
        <v>11626415</v>
      </c>
      <c r="E30" s="21">
        <f t="shared" si="1"/>
        <v>1317605</v>
      </c>
      <c r="F30" s="28">
        <f t="shared" si="2"/>
        <v>1.1278134915669218</v>
      </c>
    </row>
    <row r="31" spans="1:6" s="2" customFormat="1" ht="17.25" hidden="1">
      <c r="A31" s="10"/>
      <c r="B31" s="22" t="s">
        <v>65</v>
      </c>
      <c r="C31" s="24">
        <f>'[3]MS53'!D23</f>
        <v>0</v>
      </c>
      <c r="D31" s="24">
        <f>'[3]Doi chieu'!F30</f>
        <v>10923852</v>
      </c>
      <c r="E31" s="21">
        <f t="shared" si="1"/>
        <v>10923852</v>
      </c>
      <c r="F31" s="28"/>
    </row>
    <row r="32" spans="1:6" s="2" customFormat="1" ht="17.25" hidden="1">
      <c r="A32" s="10"/>
      <c r="B32" s="22" t="s">
        <v>66</v>
      </c>
      <c r="C32" s="24">
        <f>'[3]MS53'!D24</f>
        <v>0</v>
      </c>
      <c r="D32" s="24">
        <f>'[3]Doi chieu'!F31</f>
        <v>702563</v>
      </c>
      <c r="E32" s="21">
        <f t="shared" si="1"/>
        <v>702563</v>
      </c>
      <c r="F32" s="28"/>
    </row>
    <row r="33" spans="1:6" ht="20.25" customHeight="1">
      <c r="A33" s="8">
        <v>2</v>
      </c>
      <c r="B33" s="9" t="s">
        <v>24</v>
      </c>
      <c r="C33" s="21">
        <f>'[3]MS53'!D25</f>
        <v>1561928</v>
      </c>
      <c r="D33" s="21">
        <f>'[3]Doi chieu'!F32</f>
        <v>866523</v>
      </c>
      <c r="E33" s="21">
        <f t="shared" si="1"/>
        <v>-695405</v>
      </c>
      <c r="F33" s="28">
        <f t="shared" si="2"/>
        <v>0.5547778130618056</v>
      </c>
    </row>
    <row r="34" spans="1:6" ht="20.25" customHeight="1">
      <c r="A34" s="8">
        <v>3</v>
      </c>
      <c r="B34" s="9" t="s">
        <v>28</v>
      </c>
      <c r="C34" s="29">
        <f>'[3]MS53'!D26</f>
        <v>690741</v>
      </c>
      <c r="D34" s="21">
        <f>'[3]Doi chieu'!F33</f>
        <v>722989</v>
      </c>
      <c r="E34" s="21">
        <f t="shared" si="1"/>
        <v>32248</v>
      </c>
      <c r="F34" s="28">
        <f t="shared" si="2"/>
        <v>1.0466860950776051</v>
      </c>
    </row>
    <row r="35" spans="1:6" ht="20.25" customHeight="1">
      <c r="A35" s="8">
        <v>4</v>
      </c>
      <c r="B35" s="9" t="s">
        <v>29</v>
      </c>
      <c r="C35" s="29">
        <f>'[3]MS53'!D27</f>
        <v>380193</v>
      </c>
      <c r="D35" s="21">
        <f>'[3]Doi chieu'!F34</f>
        <v>425166</v>
      </c>
      <c r="E35" s="21">
        <f t="shared" si="1"/>
        <v>44973</v>
      </c>
      <c r="F35" s="28">
        <f t="shared" si="2"/>
        <v>1.1182899211716155</v>
      </c>
    </row>
    <row r="36" spans="1:6" ht="20.25" customHeight="1">
      <c r="A36" s="8">
        <v>5</v>
      </c>
      <c r="B36" s="9" t="s">
        <v>30</v>
      </c>
      <c r="C36" s="21">
        <f>'[3]MS53'!D28</f>
        <v>5377368</v>
      </c>
      <c r="D36" s="21">
        <f>'[3]Doi chieu'!F35</f>
        <v>4139782</v>
      </c>
      <c r="E36" s="21">
        <f t="shared" si="1"/>
        <v>-1237586</v>
      </c>
      <c r="F36" s="28">
        <f t="shared" si="2"/>
        <v>0.7698528350672671</v>
      </c>
    </row>
    <row r="37" spans="1:6" ht="20.25" customHeight="1">
      <c r="A37" s="8">
        <v>6</v>
      </c>
      <c r="B37" s="9" t="s">
        <v>31</v>
      </c>
      <c r="C37" s="21">
        <f>'[3]MS53'!D29</f>
        <v>560616</v>
      </c>
      <c r="D37" s="21">
        <f>'[3]Doi chieu'!F36</f>
        <v>541477</v>
      </c>
      <c r="E37" s="21">
        <f t="shared" si="1"/>
        <v>-19139</v>
      </c>
      <c r="F37" s="28">
        <f t="shared" si="2"/>
        <v>0.9658607674415286</v>
      </c>
    </row>
    <row r="38" spans="1:6" ht="20.25" customHeight="1">
      <c r="A38" s="8">
        <v>7</v>
      </c>
      <c r="B38" s="9" t="s">
        <v>32</v>
      </c>
      <c r="C38" s="21">
        <f>'[3]MS53'!D30</f>
        <v>46251</v>
      </c>
      <c r="D38" s="21">
        <f>'[3]Doi chieu'!F37</f>
        <v>56313</v>
      </c>
      <c r="E38" s="21">
        <f t="shared" si="1"/>
        <v>10062</v>
      </c>
      <c r="F38" s="28">
        <f t="shared" si="2"/>
        <v>1.2175520529285853</v>
      </c>
    </row>
    <row r="39" spans="1:6" ht="20.25" customHeight="1">
      <c r="A39" s="8">
        <v>8</v>
      </c>
      <c r="B39" s="9" t="s">
        <v>33</v>
      </c>
      <c r="C39" s="21">
        <f>'[3]MS53'!D31</f>
        <v>605814</v>
      </c>
      <c r="D39" s="21">
        <f>'[3]Doi chieu'!F38</f>
        <v>647659</v>
      </c>
      <c r="E39" s="21">
        <f t="shared" si="1"/>
        <v>41845</v>
      </c>
      <c r="F39" s="28">
        <f t="shared" si="2"/>
        <v>1.0690723555414698</v>
      </c>
    </row>
    <row r="40" spans="1:6" ht="20.25" customHeight="1">
      <c r="A40" s="8">
        <v>9</v>
      </c>
      <c r="B40" s="9" t="s">
        <v>34</v>
      </c>
      <c r="C40" s="21">
        <f>'[3]MS53'!D32</f>
        <v>3551344</v>
      </c>
      <c r="D40" s="21">
        <f>'[3]Doi chieu'!F39</f>
        <v>3235048</v>
      </c>
      <c r="E40" s="21">
        <f t="shared" si="1"/>
        <v>-316296</v>
      </c>
      <c r="F40" s="28">
        <f t="shared" si="2"/>
        <v>0.9109362539928545</v>
      </c>
    </row>
    <row r="41" spans="1:6" ht="17.25">
      <c r="A41" s="8">
        <v>10</v>
      </c>
      <c r="B41" s="9" t="s">
        <v>35</v>
      </c>
      <c r="C41" s="21">
        <f>C42+C43+C44+C45</f>
        <v>7566925</v>
      </c>
      <c r="D41" s="21">
        <f>D42+D43+D44+D45</f>
        <v>6733174</v>
      </c>
      <c r="E41" s="21">
        <f t="shared" si="1"/>
        <v>-833751</v>
      </c>
      <c r="F41" s="28">
        <f t="shared" si="2"/>
        <v>0.8898164049465271</v>
      </c>
    </row>
    <row r="42" spans="1:6" ht="17.25">
      <c r="A42" s="8"/>
      <c r="B42" s="22" t="s">
        <v>53</v>
      </c>
      <c r="C42" s="24">
        <f>'[3]MS53'!D34</f>
        <v>299335</v>
      </c>
      <c r="D42" s="24">
        <f>'[3]Doi chieu'!F41</f>
        <v>173225</v>
      </c>
      <c r="E42" s="21">
        <f t="shared" si="1"/>
        <v>-126110</v>
      </c>
      <c r="F42" s="28">
        <f t="shared" si="2"/>
        <v>0.5786994504484941</v>
      </c>
    </row>
    <row r="43" spans="1:6" ht="17.25">
      <c r="A43" s="8"/>
      <c r="B43" s="22" t="s">
        <v>54</v>
      </c>
      <c r="C43" s="24">
        <f>'[3]MS53'!D35</f>
        <v>1958289</v>
      </c>
      <c r="D43" s="24">
        <f>'[3]Doi chieu'!F42</f>
        <v>1873711</v>
      </c>
      <c r="E43" s="21">
        <f t="shared" si="1"/>
        <v>-84578</v>
      </c>
      <c r="F43" s="28">
        <f t="shared" si="2"/>
        <v>0.9568102563002703</v>
      </c>
    </row>
    <row r="44" spans="1:6" ht="17.25">
      <c r="A44" s="8"/>
      <c r="B44" s="22" t="s">
        <v>55</v>
      </c>
      <c r="C44" s="24">
        <f>'[3]MS53'!D36</f>
        <v>2753341</v>
      </c>
      <c r="D44" s="24">
        <f>'[3]Doi chieu'!F43</f>
        <v>2577644</v>
      </c>
      <c r="E44" s="21">
        <f t="shared" si="1"/>
        <v>-175697</v>
      </c>
      <c r="F44" s="28">
        <f t="shared" si="2"/>
        <v>0.9361877079519028</v>
      </c>
    </row>
    <row r="45" spans="1:6" ht="17.25">
      <c r="A45" s="8"/>
      <c r="B45" s="22" t="s">
        <v>56</v>
      </c>
      <c r="C45" s="24">
        <f>'[3]MS53'!D37</f>
        <v>2555960</v>
      </c>
      <c r="D45" s="24">
        <f>'[3]Doi chieu'!F44</f>
        <v>2108594</v>
      </c>
      <c r="E45" s="21">
        <f t="shared" si="1"/>
        <v>-447366</v>
      </c>
      <c r="F45" s="28">
        <f t="shared" si="2"/>
        <v>0.8249714393026495</v>
      </c>
    </row>
    <row r="46" spans="1:6" ht="33">
      <c r="A46" s="8">
        <v>11</v>
      </c>
      <c r="B46" s="9" t="s">
        <v>36</v>
      </c>
      <c r="C46" s="21">
        <f>C47+C48+C49</f>
        <v>5897624</v>
      </c>
      <c r="D46" s="21">
        <f>D47+D48+D49</f>
        <v>5870602</v>
      </c>
      <c r="E46" s="21">
        <f t="shared" si="1"/>
        <v>-27022</v>
      </c>
      <c r="F46" s="28">
        <f t="shared" si="2"/>
        <v>0.9954181548365918</v>
      </c>
    </row>
    <row r="47" spans="1:6" ht="17.25">
      <c r="A47" s="8"/>
      <c r="B47" s="22" t="s">
        <v>57</v>
      </c>
      <c r="C47" s="24">
        <f>'[3]MS53'!D39</f>
        <v>4308628</v>
      </c>
      <c r="D47" s="24">
        <f>'[3]Doi chieu'!F46</f>
        <v>4247858</v>
      </c>
      <c r="E47" s="21">
        <f t="shared" si="1"/>
        <v>-60770</v>
      </c>
      <c r="F47" s="28">
        <f t="shared" si="2"/>
        <v>0.9858957422177083</v>
      </c>
    </row>
    <row r="48" spans="1:6" ht="17.25">
      <c r="A48" s="8"/>
      <c r="B48" s="22" t="s">
        <v>58</v>
      </c>
      <c r="C48" s="24">
        <f>'[3]MS53'!D40</f>
        <v>893082</v>
      </c>
      <c r="D48" s="24">
        <f>'[3]Doi chieu'!F47</f>
        <v>867210</v>
      </c>
      <c r="E48" s="21">
        <f t="shared" si="1"/>
        <v>-25872</v>
      </c>
      <c r="F48" s="28">
        <f t="shared" si="2"/>
        <v>0.9710306556396837</v>
      </c>
    </row>
    <row r="49" spans="1:6" ht="17.25">
      <c r="A49" s="8"/>
      <c r="B49" s="22" t="s">
        <v>59</v>
      </c>
      <c r="C49" s="24">
        <f>'[3]MS53'!D41</f>
        <v>695914</v>
      </c>
      <c r="D49" s="24">
        <f>'[3]Doi chieu'!F48</f>
        <v>755534</v>
      </c>
      <c r="E49" s="21">
        <f t="shared" si="1"/>
        <v>59620</v>
      </c>
      <c r="F49" s="28">
        <f t="shared" si="2"/>
        <v>1.08567150538716</v>
      </c>
    </row>
    <row r="50" spans="1:6" ht="17.25">
      <c r="A50" s="8">
        <v>12</v>
      </c>
      <c r="B50" s="9" t="s">
        <v>37</v>
      </c>
      <c r="C50" s="21">
        <f>'[3]MS53'!D42</f>
        <v>2829724</v>
      </c>
      <c r="D50" s="21">
        <f>'[3]Doi chieu'!F49</f>
        <v>3381296</v>
      </c>
      <c r="E50" s="21">
        <f t="shared" si="1"/>
        <v>551572</v>
      </c>
      <c r="F50" s="28">
        <f t="shared" si="2"/>
        <v>1.194920776725928</v>
      </c>
    </row>
    <row r="51" spans="1:6" ht="17.25">
      <c r="A51" s="8">
        <v>13</v>
      </c>
      <c r="B51" s="9" t="s">
        <v>38</v>
      </c>
      <c r="C51" s="21">
        <f>'[3]MS53'!D43</f>
        <v>442889</v>
      </c>
      <c r="D51" s="21">
        <f>'[3]Doi chieu'!F50</f>
        <v>129885</v>
      </c>
      <c r="E51" s="21">
        <f t="shared" si="1"/>
        <v>-313004</v>
      </c>
      <c r="F51" s="28">
        <f t="shared" si="2"/>
        <v>0.2932676133297508</v>
      </c>
    </row>
    <row r="52" spans="1:6" ht="33">
      <c r="A52" s="16" t="s">
        <v>13</v>
      </c>
      <c r="B52" s="7" t="s">
        <v>17</v>
      </c>
      <c r="C52" s="20">
        <f>'[3]MS53'!D44</f>
        <v>1108008</v>
      </c>
      <c r="D52" s="20">
        <f>'[3]Doi chieu'!F27</f>
        <v>871157</v>
      </c>
      <c r="E52" s="20">
        <f t="shared" si="1"/>
        <v>-236851</v>
      </c>
      <c r="F52" s="27">
        <f t="shared" si="2"/>
        <v>0.7862371029812059</v>
      </c>
    </row>
    <row r="53" spans="1:6" ht="17.25">
      <c r="A53" s="16" t="s">
        <v>14</v>
      </c>
      <c r="B53" s="7" t="s">
        <v>61</v>
      </c>
      <c r="C53" s="20">
        <f>'[3]MS53'!D45</f>
        <v>11400</v>
      </c>
      <c r="D53" s="20">
        <f>'[3]Doi chieu'!F51</f>
        <v>11400</v>
      </c>
      <c r="E53" s="21">
        <f t="shared" si="1"/>
        <v>0</v>
      </c>
      <c r="F53" s="27">
        <f t="shared" si="2"/>
        <v>1</v>
      </c>
    </row>
    <row r="54" spans="1:6" ht="17.25">
      <c r="A54" s="16" t="s">
        <v>15</v>
      </c>
      <c r="B54" s="7" t="s">
        <v>18</v>
      </c>
      <c r="C54" s="20">
        <f>'[3]MS53'!D46</f>
        <v>3150013</v>
      </c>
      <c r="D54" s="20"/>
      <c r="E54" s="21"/>
      <c r="F54" s="27"/>
    </row>
    <row r="55" spans="1:6" ht="33">
      <c r="A55" s="16" t="s">
        <v>25</v>
      </c>
      <c r="B55" s="7" t="s">
        <v>19</v>
      </c>
      <c r="C55" s="20">
        <f>'[3]MS53'!D47</f>
        <v>0</v>
      </c>
      <c r="D55" s="19"/>
      <c r="E55" s="21"/>
      <c r="F55" s="27"/>
    </row>
    <row r="56" spans="1:6" ht="17.25">
      <c r="A56" s="16" t="s">
        <v>39</v>
      </c>
      <c r="B56" s="7" t="s">
        <v>74</v>
      </c>
      <c r="C56" s="20"/>
      <c r="D56" s="20">
        <f>'[3]Doi chieu'!F54</f>
        <v>58673720</v>
      </c>
      <c r="E56" s="21">
        <f>D56-C56</f>
        <v>58673720</v>
      </c>
      <c r="F56" s="27"/>
    </row>
    <row r="57" spans="1:6" ht="17.25">
      <c r="A57" s="16" t="s">
        <v>62</v>
      </c>
      <c r="B57" s="7" t="s">
        <v>73</v>
      </c>
      <c r="C57" s="20">
        <f>'[3]MS53'!D49</f>
        <v>2899083</v>
      </c>
      <c r="D57" s="20">
        <f>'[3]Doi chieu'!F55</f>
        <v>4314392</v>
      </c>
      <c r="E57" s="20">
        <f>D57-C57</f>
        <v>1415309</v>
      </c>
      <c r="F57" s="27">
        <f>D57/C57</f>
        <v>1.4881919558701837</v>
      </c>
    </row>
    <row r="58" spans="1:6" ht="18" thickBot="1">
      <c r="A58" s="15" t="s">
        <v>68</v>
      </c>
      <c r="B58" s="25" t="s">
        <v>71</v>
      </c>
      <c r="C58" s="30"/>
      <c r="D58" s="26">
        <f>'[3]Doi chieu'!F63</f>
        <v>1024947</v>
      </c>
      <c r="E58" s="5"/>
      <c r="F58" s="6"/>
    </row>
    <row r="59" spans="1:6" ht="60" customHeight="1">
      <c r="A59" s="31"/>
      <c r="B59" s="31"/>
      <c r="C59" s="31"/>
      <c r="D59" s="31"/>
      <c r="E59" s="31"/>
      <c r="F59" s="31"/>
    </row>
    <row r="60" spans="1:6" ht="46.5" customHeight="1">
      <c r="A60" s="32"/>
      <c r="B60" s="32"/>
      <c r="C60" s="32"/>
      <c r="D60" s="32"/>
      <c r="E60" s="32"/>
      <c r="F60" s="32"/>
    </row>
  </sheetData>
  <sheetProtection/>
  <mergeCells count="11">
    <mergeCell ref="A59:F59"/>
    <mergeCell ref="A60:F60"/>
    <mergeCell ref="A1:B1"/>
    <mergeCell ref="A2:B2"/>
    <mergeCell ref="A3:F3"/>
    <mergeCell ref="A4:F4"/>
    <mergeCell ref="A5:A6"/>
    <mergeCell ref="B5:B6"/>
    <mergeCell ref="C5:C6"/>
    <mergeCell ref="D5:D6"/>
    <mergeCell ref="E5:F5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2023-12-14T10:52:59Z</cp:lastPrinted>
  <dcterms:created xsi:type="dcterms:W3CDTF">2018-03-22T02:58:04Z</dcterms:created>
  <dcterms:modified xsi:type="dcterms:W3CDTF">2024-01-26T07:53:38Z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