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Phụ lục 06 - Biểu 12" sheetId="1" r:id="rId1"/>
  </sheets>
  <definedNames/>
  <calcPr fullCalcOnLoad="1"/>
</workbook>
</file>

<file path=xl/sharedStrings.xml><?xml version="1.0" encoding="utf-8"?>
<sst xmlns="http://schemas.openxmlformats.org/spreadsheetml/2006/main" count="5521" uniqueCount="2194">
  <si>
    <t>Đền bù, san lấp mặt bằng khu 60 ha thuộc dự án xây dựng trại giam T30 (dự án thành phần số1)</t>
  </si>
  <si>
    <t>Công an thành phố</t>
  </si>
  <si>
    <t>60 ha</t>
  </si>
  <si>
    <t>Đầu tư trang bị hệ thống vô tuyến TrunKing của Công An Thành phố</t>
  </si>
  <si>
    <t>1 tổng đài; 3000 thiết bị đầu cuối</t>
  </si>
  <si>
    <t>Kế hoạch mua sắm trang thiết bị phòng cháy và chữa cháy</t>
  </si>
  <si>
    <t>Sở Cảnh sát Phòng cháy và chữa cháy</t>
  </si>
  <si>
    <t>Mua sắm trang thiết bị</t>
  </si>
  <si>
    <t>Đầu tư hệ thống thủy lợi phát triển 100 ha cây ăn trái kết hợp du lịch vườn,  quận 9</t>
  </si>
  <si>
    <t>100 ha cây ăn trái, quy mô 100 ha</t>
  </si>
  <si>
    <t>Xây dựng Trung tâm kỹ thuật chất dẻo và cao su</t>
  </si>
  <si>
    <t>Trung tâm kỹ thuật chất dẻo và cao su</t>
  </si>
  <si>
    <t>Quận 1, Huyện Nhà Bè</t>
  </si>
  <si>
    <t>Thiết bị đồng bộ, Xây dựng 5028 m2 nhà xưởng tại khu công nghiệp Hiệp Phước; cải tạo lại 902 m2 nhà xưởng cũ</t>
  </si>
  <si>
    <t xml:space="preserve">Chương trình hỗ trợ lãi vay cho các doanh nghệp gây ô nhiễm thực hiện di dời ra khỏi thành phố                                     </t>
  </si>
  <si>
    <t>Sở Tài chính</t>
  </si>
  <si>
    <t>TP Hồ Chí Minh</t>
  </si>
  <si>
    <t xml:space="preserve">Hỗ trợ lai vay </t>
  </si>
  <si>
    <t>2002 - 2012</t>
  </si>
  <si>
    <t>Giao Sở Tài chính cấp phát</t>
  </si>
  <si>
    <t>Xây dựng cải tạo Xây dựng Trung tâm chữa bệnh Phú Văn (giai đọan 2)</t>
  </si>
  <si>
    <t>Ban quản lý dự án ĐTXD công trình sở lao động TBXH</t>
  </si>
  <si>
    <t>Tỉnh Bình Phước</t>
  </si>
  <si>
    <t>Xây dựng mới khu xưởng sản xuất 1200m2, khu cách ly 2035m2, nhà xét nghiệm và hệ thống xử lý nước thải 120m3/ngày đêm</t>
  </si>
  <si>
    <t>Xây dựng mới Trung tâm trọng điểm cai nghiện ma túy Thành phố Hồ Chí Minh</t>
  </si>
  <si>
    <t>1700 học viên</t>
  </si>
  <si>
    <t>Xây dựng mới Trung tâm trọng điểm cai nghiện ma túy (giai đoạn 2) (Bệnh viện Nhân Ái)</t>
  </si>
  <si>
    <t>600-800 bệnh nhân AIDS</t>
  </si>
  <si>
    <t>Xây dựng trung tâm chữa bệnh Đức Hạnh (giai đọan 2)</t>
  </si>
  <si>
    <t>2200 hv</t>
  </si>
  <si>
    <t xml:space="preserve">Xây dựng mới Trung tâm giáo dục lao động xã hội Phú Nghĩa </t>
  </si>
  <si>
    <t>2000 học viên</t>
  </si>
  <si>
    <t>Xây dựng mới Trung tâm giáo dục lao động xã hội Phú Đức</t>
  </si>
  <si>
    <t>1.600 học viên</t>
  </si>
  <si>
    <t>Xây dựng Trung tâm thể dục thể thao Hoa Lư</t>
  </si>
  <si>
    <t>Sở văn hóa, thể thao và du lịch</t>
  </si>
  <si>
    <t>21.460m2</t>
  </si>
  <si>
    <t>Xây dựng Nhà thi đấu thể dục thể thao Phú Thọ</t>
  </si>
  <si>
    <t>5.000 khán giả</t>
  </si>
  <si>
    <t>Xây dựng khu tưởng niệm liệt sỹ Ngã Ba Giòng</t>
  </si>
  <si>
    <t>100.000 lượt ngườii/năm</t>
  </si>
  <si>
    <t>Xây dựng trung tâm thể dục thể thao Quận 6</t>
  </si>
  <si>
    <t>Ban quản lý đầu tư xây dựng công trình quận 6</t>
  </si>
  <si>
    <t>21.130m2</t>
  </si>
  <si>
    <t xml:space="preserve">Tổng mức đầu tư 42,688 tỷ đồng, trong đó NSTP 15 tỷ đồng, phần còn lại xã hội hóa </t>
  </si>
  <si>
    <t>Xây dựng mới Trung tâm điều dưỡng tâm thần Tân Định</t>
  </si>
  <si>
    <t>1500 học viên</t>
  </si>
  <si>
    <t>Xây dựng Trung tâm văn hóa huyện Cần Giờ</t>
  </si>
  <si>
    <t>Diện tích sàn xây dựng 4.643m2</t>
  </si>
  <si>
    <t>Xây dựng Bảo tàng chứng tích chiến tranh</t>
  </si>
  <si>
    <t>Ban quản lý ĐTXD công trình Sở Văn hóa, Thể thao và Du lịch</t>
  </si>
  <si>
    <t>Quận 3</t>
  </si>
  <si>
    <t>Diện tích sàn xây dựng 5967m2</t>
  </si>
  <si>
    <t>Xây dựng mới nhà tưởng niệm cầu Bến Nọc</t>
  </si>
  <si>
    <t>1724m2</t>
  </si>
  <si>
    <t>Xây dựng Rạp xiếc thành phố (giai đoạn 1)</t>
  </si>
  <si>
    <t>Đền bù, di dời trạm điện và làm cổng, hàng rào</t>
  </si>
  <si>
    <t>Chi bổ sung 1,795 tỷ đồng cho hạng mục đền bù di dời trạm điện 110KV</t>
  </si>
  <si>
    <t>Xây dựng và đầu tư trang thiết bị cho Trung tâm thiết kế, chế tạo thiết bị mới</t>
  </si>
  <si>
    <t>Trung tâm thiết kế chế tạo thiết bị mới</t>
  </si>
  <si>
    <t>4500 m2</t>
  </si>
  <si>
    <t>Cải tạo  và  mở rộng Trung tâm bảo trợ xã hội Tân Hiệp</t>
  </si>
  <si>
    <t>1.500 học viên</t>
  </si>
  <si>
    <t>Xây dựng Nhà thiếu nhi quận Bình Tân</t>
  </si>
  <si>
    <t>Diện tích sàn 3585,58 m2</t>
  </si>
  <si>
    <t>Xây dựng nâng cấp  Nghĩa trang Liệt sỹ Rừng Sác</t>
  </si>
  <si>
    <t>17183 m2, xây mới 540 mộ liệt sĩ, 16500m2</t>
  </si>
  <si>
    <t>Xây dựng Tưởng đài Thích quảng Đức</t>
  </si>
  <si>
    <t>Tượng Đài</t>
  </si>
  <si>
    <t>Đang điều chỉnh thiết kế, dự kiến tổng mức đầu tư là 25 tỷ đồng</t>
  </si>
  <si>
    <t>Xây dựng trạm tiếp sóng phát thanh FM 99,9 MHz tại Đồng bằng sông Cửu Long</t>
  </si>
  <si>
    <t>Đài tiếng nói nhân dân thành phố</t>
  </si>
  <si>
    <t>Tỉnh Sóc trăng</t>
  </si>
  <si>
    <t>Xây dựng nhà máy phát và thiết bị chuyên dùng</t>
  </si>
  <si>
    <t>Mua sắm trang bị đồng bộ các máy móc, dụng cụ hiện đại phục vụ cho việc tuyển chọn và huấn luyện của các môn thể thao trọng điểm</t>
  </si>
  <si>
    <t xml:space="preserve">Quận 1, 3, 11, Bình Thạnh, </t>
  </si>
  <si>
    <t>trang thiết bị chuyên môn</t>
  </si>
  <si>
    <t>Sửa chữa chỉnh trang Nhà hát Thành phố</t>
  </si>
  <si>
    <t>Công ty tổ chức biểu diễn nghệ thuật thành phố</t>
  </si>
  <si>
    <t>sửa chữa, nâng cấp và hệ thống chiếu sáng mỹ thuật</t>
  </si>
  <si>
    <t>Đầu tư mua sắm trang bị nhạc cụ trọn gói cho dàn nhạc giao hưởng của Nhà hát Giao hưởng - Nhạc - Vũ kịch thành phố Hồ Chí Minh</t>
  </si>
  <si>
    <t>Nhà hát giao hưởng- nhạc- vũ kịch</t>
  </si>
  <si>
    <t>Thiết bị</t>
  </si>
  <si>
    <t>Xây dựng khu dân cư Nhị Xuân (giai đoạn 1)</t>
  </si>
  <si>
    <t>06 lô chung cư</t>
  </si>
  <si>
    <t>Xây dựng khu dân cư Nhị Xuân (giai đoạn 2)</t>
  </si>
  <si>
    <t>6 lô chung cư</t>
  </si>
  <si>
    <t>Chương trình, dự án ứng dụng và phát triển công nghệ thông tin thành phố Hồ Chí Minh</t>
  </si>
  <si>
    <t>Sở Thông tin và truyền thông</t>
  </si>
  <si>
    <t>Chương trình Phát triển công nghệ thông tin</t>
  </si>
  <si>
    <t>Sở Thông tin và truyền thông phân khai danh mục chi tiết</t>
  </si>
  <si>
    <t>Dự án nhóm C</t>
  </si>
  <si>
    <t>Xây dựng trung tâm quản lý và kiểm định giống cây trồng vật nuôi Thành Phố</t>
  </si>
  <si>
    <t>quy mô 19 ha</t>
  </si>
  <si>
    <t>C</t>
  </si>
  <si>
    <t>Xây dựng Trạm Kiểm dịch động vật Hóc Môn</t>
  </si>
  <si>
    <t>diện tích xây dựng 323 m2; Xây dựng đường nối Quốc lộ 22</t>
  </si>
  <si>
    <t>Xây dựng Trạm bảo vệ nguồn lợi thủy sản Cần Giờ</t>
  </si>
  <si>
    <t>395 m2, 800 m đường GT, 50m kè,150m2 cầu tàu.</t>
  </si>
  <si>
    <t>Nâng cấp, sửa chữa trạm kiểm lâm Tam Thôn Hiệp Cần giờ</t>
  </si>
  <si>
    <t>Xây dựng vườn thực vật Củ Chi</t>
  </si>
  <si>
    <t>Chi Cục Lâm nghiệp</t>
  </si>
  <si>
    <t>39.5 ha</t>
  </si>
  <si>
    <t>Phần còn lại chi bằng nguồn sự nghiệp</t>
  </si>
  <si>
    <t>Xây dựng cơ sở hạ tầng kỹ thuật lô I-5 Khu công nghệ cao thành phố</t>
  </si>
  <si>
    <t>5.3 ha</t>
  </si>
  <si>
    <t>Xây dựng đường nhánh N1 Khu công nghệ cao thành phố</t>
  </si>
  <si>
    <t>825 x 24 m</t>
  </si>
  <si>
    <t>Xây dựng đường nhánh N2 Khu công nghệ cao thành phố</t>
  </si>
  <si>
    <t>945,6m dài, rộng 24 m-28m</t>
  </si>
  <si>
    <t>Xây dựng hàng rào Khu công nghệ cao thành phố (mặt tiền xa lộ Hà Nội)</t>
  </si>
  <si>
    <t>Dài 1357 m và cao 2,5m</t>
  </si>
  <si>
    <t>Xây dựng cơ sở hạ tầng kỹ thuật lô I-4 mở rộng Khu công nghệ cao thành phố</t>
  </si>
  <si>
    <t>20,1 ha</t>
  </si>
  <si>
    <t>Xây dựng đường vành đai dọc tường rào khu Công nghệ cao thành phố đoạn 1 (tên cũ đường song hành Cát Lái - Nhơn Trạch, đoạn 1)</t>
  </si>
  <si>
    <t>2231 md x 19m</t>
  </si>
  <si>
    <t>Xây dựng đường nhánh N6 Khu Công nghệ cao thành phố</t>
  </si>
  <si>
    <t>Đoạn 1: 230,4md x 16m  đoạn 2: 250md x 19m</t>
  </si>
  <si>
    <t>Đầu tư cổng chính và nhà bảo vệ Khu công nghệ cao thành phố</t>
  </si>
  <si>
    <t>Ban Quản lý dự án đầu tư-xây dựng Khu công nghệ cao thành phố</t>
  </si>
  <si>
    <t>Cổng dài 80m, cao 21m; nhà bảo vệ 20 m2</t>
  </si>
  <si>
    <t>Xây dựng hàng rào phí Tây KCNC  - giai đoạn 1. (tên cũ : Xây dựng hàng rào Khu Công nghệ cao thành phố (đoạn từ chùa Liên Hải đến đường Lê Văn Việt))</t>
  </si>
  <si>
    <t>2295,85 mét dài</t>
  </si>
  <si>
    <t>Xây dựng đường N7 Khu Công nghệ cao thành phố</t>
  </si>
  <si>
    <t>203 md x 19m</t>
  </si>
  <si>
    <t>Công trình thi công ứng vốn</t>
  </si>
  <si>
    <t>San lấp mặt bằng xây dựng cơ sở hạ tầng lô K 2 Khu Công nghệ cao Tp HCM</t>
  </si>
  <si>
    <t>100 ha</t>
  </si>
  <si>
    <t>Xây dựng chung cư III Bùi Minh Trực, phường 5, quận 8</t>
  </si>
  <si>
    <t>Công ty xây dựng và dịch vụ nhà quận 8</t>
  </si>
  <si>
    <t>544 căn hộ</t>
  </si>
  <si>
    <t>Xây dựng hạ tầng Khu tái định cư tại xã Tân Kiên, huyện Bình Chánh phục vụ dự án xây dựng 2 tuyến metro thành phố</t>
  </si>
  <si>
    <t>Công ty dịch vụ công ích Bình Chánh</t>
  </si>
  <si>
    <t>6,38 ha</t>
  </si>
  <si>
    <t>Xây dựng hạ tầng kỹ thuật khu tái định cư Phú Mỹ II (Khu tái định cư đường Liên Cảng cũ) phường Phú Mỹ, quận 7</t>
  </si>
  <si>
    <t>Ban quản lý đầu tư xây dựng công trình quận 7</t>
  </si>
  <si>
    <t>3 ha</t>
  </si>
  <si>
    <t>Cải tạo kênh và đường dọc kênh Tân Hóa - Lò Gốm (đoạn qua quận Tân Bình)</t>
  </si>
  <si>
    <t>1.700m x 30m</t>
  </si>
  <si>
    <t>Xây dựng hệ thống tiêu thoát nước kết hợp nâng cấp mặt đường 41</t>
  </si>
  <si>
    <t>lắp đặt 1100 mét cống các loại, kết hợp nâng cấp mặt đường hiện hữu</t>
  </si>
  <si>
    <t>Cải tạo, nâng cấp hệ thống thoát nước thành phố Hồ Chí Minh- hạng mục thoát nước rạch Bùng Binh (trả nợ lãi vay ADB)</t>
  </si>
  <si>
    <t>trả nợ lãi vay</t>
  </si>
  <si>
    <t>Xây dựng hệ thống tiêu thoát nước kết hợp nâng cấp mặt đường đường Thanh Niên</t>
  </si>
  <si>
    <t>lắp đặt 800 mét cống thoát nước các loại kết hợp nâng cấp mặt đường</t>
  </si>
  <si>
    <t>Xây dựng hệ thống thoát nước khu vực căn cứ Trần Hưng Đạo của Bộ tư Lệnh Quân Khu 7</t>
  </si>
  <si>
    <t>Bộ Tham mưu -Bộ tư lệnh quân khu 7</t>
  </si>
  <si>
    <t>Quận Phú Nhuận</t>
  </si>
  <si>
    <t>xây dựng 8459m cống thoát nước</t>
  </si>
  <si>
    <t>Cải tạo hệ thống thoát nước đường 3/2 (từ đường Hàn Hải Nguyên đến đường Minh Phụng)</t>
  </si>
  <si>
    <t>xâydựng 702m cống thoát nước</t>
  </si>
  <si>
    <t>Cải tạo hệ thống thoát nước đường Chu Văn An (từ đường Tháp Mười đến đường Trần Văn Kiểu)</t>
  </si>
  <si>
    <t>xây dựng 522m cống thoát nước</t>
  </si>
  <si>
    <t>Mua sắm trang thiết bị sửa chữa đường ống thoát nước bằng công nghệ lót ống</t>
  </si>
  <si>
    <t>mua sắm 1 bộ thiết bị lót ống</t>
  </si>
  <si>
    <t>Xây dựng tuyến cống thoát nước hẽm 125 và hẻm 67 đường ĐinhTiên Hoàng phường 3 quận Bình thạnh</t>
  </si>
  <si>
    <t>Ban quản lý đầu tư xây dựng công trình quận Bình Thạnh</t>
  </si>
  <si>
    <t>1806 m</t>
  </si>
  <si>
    <t>Giảm ngập cục bộ khu vực vòng xoay cây Gõ</t>
  </si>
  <si>
    <t>quận 6</t>
  </si>
  <si>
    <t>lắp đặt trạm bơm, cống thoát nước</t>
  </si>
  <si>
    <t>Sửa chữa cống vòm đường Đinh Tiên Hoàng</t>
  </si>
  <si>
    <t>lắp đặt 633m cống và hầm ga các loại</t>
  </si>
  <si>
    <t>Sửa chữa cống vòm đường Pasteur</t>
  </si>
  <si>
    <t xml:space="preserve">Khu quản lý giao thông đô thị số 1 </t>
  </si>
  <si>
    <t>1.161m</t>
  </si>
  <si>
    <t>Sửa chữa cống vòm đường Nam Kỳ Khởi Nghĩa</t>
  </si>
  <si>
    <t>Quận 3, Quận 1</t>
  </si>
  <si>
    <t>1245m cống</t>
  </si>
  <si>
    <t>Nạo vét, cải tạo rạch Cầu Sa</t>
  </si>
  <si>
    <t>Huyện Hốc Môn, Huyện Bình Chánh, Quận 12</t>
  </si>
  <si>
    <t>Nạo vét 326.603 m3 bùn , xây dựng 5580 m kè</t>
  </si>
  <si>
    <t>Kè Bảo vệ khu dân cư ấp An Hòa, xã Tam Thôn Hiệp An Hoà xã Tam Thôn Hiệp</t>
  </si>
  <si>
    <t>961 m</t>
  </si>
  <si>
    <t>Nạo vét kênh Thầy Cai- An Hạ</t>
  </si>
  <si>
    <t>25 Km</t>
  </si>
  <si>
    <t>2008 - 2011</t>
  </si>
  <si>
    <t>Công trình phòng chống lụt bão và duy tu sửa chữa các công trình thủy lợi năm 2010</t>
  </si>
  <si>
    <t>Duy tu sửa chữa các hệ thống công trình thủy lợi Thành phố.0</t>
  </si>
  <si>
    <t>Xây dựng kè chống xói lở bờ sông Phú Xuân (Đoạn 2)</t>
  </si>
  <si>
    <t>400 mét dài</t>
  </si>
  <si>
    <t>Xây dựng kè đá chống sạt lở Thiềng Liềng xã Thạnh An</t>
  </si>
  <si>
    <t>kè bảo vệ bờ biển và là đường giao thông dài 1000 m</t>
  </si>
  <si>
    <t>Xây dựng cầu Công Lý</t>
  </si>
  <si>
    <t>Quận Phú Nhuận, Quận 3</t>
  </si>
  <si>
    <t>84mx30m</t>
  </si>
  <si>
    <t>Nâng cấp sửa chữa cầu Tân Thuận cũ.</t>
  </si>
  <si>
    <t>Sửa chữa cầu Tân Thuận cũ</t>
  </si>
  <si>
    <t>Cải tạo, nâng cấp cầu Đinh Bộ Lĩnh - quận Bình Thạnh</t>
  </si>
  <si>
    <t>Lập dự án hạ tầng Khu chế biến thủy sản và cơ sở dịch vụ hậu cần nghề cá Trung tâm thủy sản TP</t>
  </si>
  <si>
    <t>80 ha</t>
  </si>
  <si>
    <t>Lập dự án bồi thường giải phóng mặt bằng để xây dựng Trung tâm TDTT Rạch Chiếc tại quận 2</t>
  </si>
  <si>
    <t>182 ha</t>
  </si>
  <si>
    <t>Lập  dự án cấp nước cho Trung tâm hoa kiểng Sài Gòn</t>
  </si>
  <si>
    <t>Công ty quản lý khai thác dịch vụ Thủy lợi</t>
  </si>
  <si>
    <t>Huyện  Bình Chánh</t>
  </si>
  <si>
    <t>cấp nước cho 500 ha</t>
  </si>
  <si>
    <t>Lập dự án nâng cấp Trạm Lâm nghiệp Dần xây thành Trung tâm nghiên cứu rừng ngập mặn Cần Giờ.</t>
  </si>
  <si>
    <t xml:space="preserve">Chi cục Lâm nghiệp </t>
  </si>
  <si>
    <t>165,77 ha</t>
  </si>
  <si>
    <t>2010 - 2013</t>
  </si>
  <si>
    <t>Lập dự án xây dựng Trung tâm giao dịch và triển lãm nông sản Thành phố</t>
  </si>
  <si>
    <t>Trung tâm tư vấn và hỗ trợ nông nghiệp</t>
  </si>
  <si>
    <t>23,83 ha</t>
  </si>
  <si>
    <t>Lập dự án khu nhà lưới, nhà kính nuôi cấy tế bào thực vật Khu trung tâm công nghệ sinh học Thành phố</t>
  </si>
  <si>
    <t>Trung tâm công nghệ sinh học thành phố</t>
  </si>
  <si>
    <t>13.698 m2</t>
  </si>
  <si>
    <t>Lập dự án xây dựng khu nghiên cứu của Trung tâm Công nghệ sinh học Thành phố</t>
  </si>
  <si>
    <t>DTXD 20.000m2</t>
  </si>
  <si>
    <t>Lập dự án xây dựng Khu hành chính- Tổng hợp Trung tâm Công nghệ sinh học</t>
  </si>
  <si>
    <t>DT xây dựng 3000m2</t>
  </si>
  <si>
    <t>Lập dự án mua sắm trang thiết bị 12 phòng thí nghiệm chuyên ngành về công nghệ sinh học</t>
  </si>
  <si>
    <t>thiết bị chuyên ngành</t>
  </si>
  <si>
    <t>Lập dự án đầu tư cơ sở hạ tầng khu Trung tâm Công nghệ sinh học Thành phố</t>
  </si>
  <si>
    <t>Lập dự án xây dựng đường giao thông D4 Khu Công nghệ cao thành phố</t>
  </si>
  <si>
    <t>952md x 24m</t>
  </si>
  <si>
    <t>Lập dự án xây dựng đường đi vào Trung tâm đào tạo Khu Công nghệ cao thành phố</t>
  </si>
  <si>
    <t>Ban quản lý các dự án đầu tư xây dựng khu công nghệ cao thành phố</t>
  </si>
  <si>
    <t>275 md x 18 m</t>
  </si>
  <si>
    <t>Lập dự án xây dựng đường vành đai dọc tường rào Khu công nghệ cao - đoạn 2</t>
  </si>
  <si>
    <t>1276m x 19m
(3m-8m-8m)</t>
  </si>
  <si>
    <t>Lập dự án xây dựng mới Cầu Bến Nọc trên đường Lê Văn Việt- đoạn qua Khu Công nghệ cao</t>
  </si>
  <si>
    <t>500m</t>
  </si>
  <si>
    <t xml:space="preserve">Lập dự án xây dựng doanh trại Đội phòng cháy chửa cháy Khu công nghệ cao </t>
  </si>
  <si>
    <t>Ban quản lý khu công nghệ cao thành phố</t>
  </si>
  <si>
    <t>3ha</t>
  </si>
  <si>
    <t xml:space="preserve">Lập dự án đầu tư Cây xanh - Mặt nước Khu công nghệ cao giai đoạn I </t>
  </si>
  <si>
    <t xml:space="preserve">Công ty Phát triển  Khu công nghệ cao </t>
  </si>
  <si>
    <t>55.16ha</t>
  </si>
  <si>
    <t>Lập dự án Bồi thường, giải phóng mặt bằng phục vụ đầu tư xây dựng khu nhà ở cán bộ, công chức khối Dân - Chính - Đảng thành phố</t>
  </si>
  <si>
    <t>Ban bồi thường giải phóng mặt bằng quận Bình Tân</t>
  </si>
  <si>
    <t>4,7 ha</t>
  </si>
  <si>
    <t>Lập dự án xây dựng khu nhà ở cán bộ, công chức khối Dân-Chính-Đảng thành phố</t>
  </si>
  <si>
    <t>Ban Quản lý dự án Nâng cấp đô thị</t>
  </si>
  <si>
    <t>4,7ha</t>
  </si>
  <si>
    <t>Lập dự án Bồi thường, giải phóng mặt bằng và tái định cư khu tái định cư Long Bửu (giai đoạn 2)</t>
  </si>
  <si>
    <t>Ban Bồi thường, giải phóng mặt bằng quận 9</t>
  </si>
  <si>
    <t>79 ha</t>
  </si>
  <si>
    <t>Lập dự án xây dựng khu tái định cư 26,1983 ha tại xã Phước Kiểng, huyện Nhà Bè</t>
  </si>
  <si>
    <t>Trung tâm phát triển quỹ đất</t>
  </si>
  <si>
    <t>Huyện  Nhà Bè</t>
  </si>
  <si>
    <t>26,1983 ha</t>
  </si>
  <si>
    <t>Lập dự án bồi thường giải toả hành lang tuyến ống cấp nước D2000mm dọc phía Bắc đường Điện Biên Phủ (từ cầu Sài Gòn đến cầu Điện Biên Phủ)</t>
  </si>
  <si>
    <t>giải toả hành lang tuyến ống cấp nước trên chiều dài khoảng 1Km, chiều rộng 15-20m</t>
  </si>
  <si>
    <t>Lập dự án xây dựng hành lang bảo vệ tuyến nước thô D1800 (Hóa An-Thủ Đức)</t>
  </si>
  <si>
    <t>TPHCM, tỉnh Bình Dương</t>
  </si>
  <si>
    <t>1,5 Km</t>
  </si>
  <si>
    <t>Lập dự án xây dựng hệ thống quản lý vận hành tổng thể mạng lưới cấp nước thành phố</t>
  </si>
  <si>
    <t>đầu tư 1 hệ thống thông tin địa lý, xây dựng nền tảng mô hình thủy lực, thiết lập phòng điều khiển trung tâm, xây dựng hệ thống giám sát, hệ thống quản lý chất lượng nước</t>
  </si>
  <si>
    <t>Lập dự án xây dựng tuyến ống truyền tải nước sạch thứ hai D2400mm từ Bình Thái về nội thành</t>
  </si>
  <si>
    <t>Quận 2, Quận 9</t>
  </si>
  <si>
    <t>D2400mm, dài 10Km</t>
  </si>
  <si>
    <t>Lập dự án bồi thường giải phóng mặt bằng để xây dựng tuyến ống truyền dẫn nước sạch Nhà Bè- Cần Giờ (phía Cần Giờ)</t>
  </si>
  <si>
    <t>Ban Bồi thường giải phóng mặt bằng huyện Cần Giờ</t>
  </si>
  <si>
    <t>Lập dự án bồi thường giải phóng mặt bằng để xây dựng tuyến ống truyền dẫn nước sạch Nhà Bè- Cần Giờ (phía Nhà Bè)</t>
  </si>
  <si>
    <t>Ban Bồi thường giải phóng mặt bằng huyện Nhà Bè</t>
  </si>
  <si>
    <t>Huyện  Nhà Bố</t>
  </si>
  <si>
    <t>Lập dự án cải tạo rạch Bà Miêng quận Gò Vấp</t>
  </si>
  <si>
    <t>Đoạn 1: 958m cống hộp;  Đoạn 2: 765m  mương hở; kết hợp làm đường</t>
  </si>
  <si>
    <t>Lập dự án Cải tạo rạch Bàu Trâu (từ kênh Tân Hoá đến kênh Hiệp Tân)</t>
  </si>
  <si>
    <t>Quận Tân Phú, Quận 6</t>
  </si>
  <si>
    <t>nạo vét và xây dựng 3000m kè</t>
  </si>
  <si>
    <t>Lập dự án cải tạo rạch Nhảy-rạch Ruột Ngựa</t>
  </si>
  <si>
    <t>Quận 6, Quận 8, Quận Bình Tân</t>
  </si>
  <si>
    <t>nạo vét 2468m rạch và cải tạo rạch rộng 16m</t>
  </si>
  <si>
    <t>Lập dự án lắp đặt cống hộp kênh Liên xã (từ đường An Dương Vương đến đường Mã Lò)</t>
  </si>
  <si>
    <t>lắp đặt 1948m cống hộp, kết hợp nâng cấp mở rộng mặt đường</t>
  </si>
  <si>
    <t>Lập dự án đền bù giải toả để nâng cấp, cải tạo đường và hệ thống thoát nước đường Trần Bình Trọng</t>
  </si>
  <si>
    <t>Ban bồi thường giải phóng mặt bằng quận 10</t>
  </si>
  <si>
    <t>dài 1000m</t>
  </si>
  <si>
    <t>Lập dự án Nạo vét và kè bờ rạch Năng</t>
  </si>
  <si>
    <t>2506 m, bề rộng đáy 6m, kè bằng cọc bê tông cốt thép</t>
  </si>
  <si>
    <t>Lập dự án xây dựng hệ thống thoát nước đường Phạm Huy Thông - Quận Gò Vấp</t>
  </si>
  <si>
    <t>830 m cống hộp, 670 m mương hở, làm đường 2 bên rộng 12 m/bên</t>
  </si>
  <si>
    <t>Lập dự án Chống sạt lở bán đảo Thanh Đa (đoạn 2 sông Sài Gòn - khu vực khách sạn Sài Gòn Domaine) từ hạ lưu cầu Kinh đến bờ kè Công đoàn (phường 27, quận Bình Thạnh)</t>
  </si>
  <si>
    <t>xây dựng 1164m kè</t>
  </si>
  <si>
    <t>Lập dự án Chống sạt lở bán đảo Thanh Đa (đoạn 4 sông Sài Gòn - khu vực biệt thự Lý Hoàng đến nhà thờ La san Mai Thôn)</t>
  </si>
  <si>
    <t>xây dựng 1510m kè</t>
  </si>
  <si>
    <t>Lập dự án cải tạo rạch Bà Tiếng</t>
  </si>
  <si>
    <t>cải tạo rạch, lắp cống hộp</t>
  </si>
  <si>
    <t>Lập dự án sửa chữa nâng cấp mặt đường và xây dựng hệ thống thoát nước trên đường An Phú Tây - Hưng Long (đoạn từ đường Quốc lộ 1A đến đường Hương lộ 11), huyện bình chánh</t>
  </si>
  <si>
    <t>dài 5.500m</t>
  </si>
  <si>
    <t>Lập dự án xây dựng 04 cống ngăn triều rạch Gò Dưa, Ông Dầu, rạch Đá, rạch Thủ Đức và bờ bao rạch Cầu Đúc nhỏ, quận Thủ Đức</t>
  </si>
  <si>
    <t>4 cống , đắp bờ bao</t>
  </si>
  <si>
    <t>Lập dự án hệ thống đê bao ngăn lũ Khu B xã Bình Lợi , Bình Chánh</t>
  </si>
  <si>
    <t>Bình Chánh</t>
  </si>
  <si>
    <t>chống ngập 670 ha</t>
  </si>
  <si>
    <t>Lập dự án xây dựng  kè đá chống sạt lở khu dân cư xã Bình Khánh</t>
  </si>
  <si>
    <t>kè đá  2451 m, đường giao thông  2344 m rộng 7 mét</t>
  </si>
  <si>
    <t>Lập dự án bờ tả sông Sài Gòn (đọan còn lại) từ rạch Cầu Ngang đến khu đô thị Thủ Thiêm</t>
  </si>
  <si>
    <t xml:space="preserve">Quận 2, Thủ Đức </t>
  </si>
  <si>
    <t>XD tuyến đê bao kết hợp chỉnh trang đô thị</t>
  </si>
  <si>
    <t>Lập dự án xây dựng tuyến đê bao dọc kênh Đôi (từ cầu Nhị thiên Đường- cầu Rạch Bàng)</t>
  </si>
  <si>
    <t>Lập dự án xây dựng tuyến đê bao dọc kênh Đôi (từ cầu Rạch Bàng- ngã ba sông Cần Giuộc)</t>
  </si>
  <si>
    <t>Lập dự án xây dựng cống kiểm sóat triều  Nhiêu Lộc- Thị nghè</t>
  </si>
  <si>
    <t xml:space="preserve">Quận 1, Bình Thạnh </t>
  </si>
  <si>
    <t>XD cống + trạm bơm</t>
  </si>
  <si>
    <t>Lập dự án xây dựng cống kiểm sóat triều sông Kinh</t>
  </si>
  <si>
    <t>Đường kính 60m</t>
  </si>
  <si>
    <t>Lập dự án xây dựng cống kiểm sóat triều Phú Xuân</t>
  </si>
  <si>
    <t>Lập dự án xây dựng cống kiểm sóat triều Tân Thuận</t>
  </si>
  <si>
    <t>Quận 4, 7</t>
  </si>
  <si>
    <t>Lập dự án nâng cấp mở rộng đường Bến Vân Đồn</t>
  </si>
  <si>
    <t>2289m x 25m</t>
  </si>
  <si>
    <t>Lập dự án bồi thường giải phóng mặt bằng phục vụ dự án nâng cấp, mở rộng đường Bến vân Đồn</t>
  </si>
  <si>
    <t>Ban bồi thường giải phóng mặt bằng quận 4</t>
  </si>
  <si>
    <t>Lập dự án sửa chữa nâng cấp cầu Băng Ky</t>
  </si>
  <si>
    <t>73,5mx13,5m HL93</t>
  </si>
  <si>
    <t>Lập dự án sửa chữa đường Tân Kỳ - Tân Quý (Cộng Hòa- Lê Trọng Tấn)</t>
  </si>
  <si>
    <t>Quận Bình Tân, Quận Tân Phú</t>
  </si>
  <si>
    <t>621m x 30m</t>
  </si>
  <si>
    <t>Lập dự án Bồi thường , hỗ trợ tái định cư phục vụ dự án Xây dựng đường cao tốc thành phố Hồ Chí Minh - Long Thành - Dầu Dây</t>
  </si>
  <si>
    <t>Ban Quản lý đầu tư xây dựng công trình quận 2</t>
  </si>
  <si>
    <t xml:space="preserve">Quận 2 </t>
  </si>
  <si>
    <t>35ha</t>
  </si>
  <si>
    <t>Lập dự án Xây dựng hào kỹ thuật thuộc dự án Nâng cấp Quốc lộ 50</t>
  </si>
  <si>
    <t>Ban Quản lý dự án Mỹ Thuận</t>
  </si>
  <si>
    <t>huyện Bình Chánh</t>
  </si>
  <si>
    <t>xây dựng hào kỹ thuật</t>
  </si>
  <si>
    <t>Lập dự án bồi thường phục vụ dự án mở rộng đường Tân Kỳ - Tân Quí (từ Lê Trọng Tấn đến Cộng Hòa) trên địa bàn quận Tân Bình</t>
  </si>
  <si>
    <t>Uỷ ban nhân dân quận Tân Bình</t>
  </si>
  <si>
    <t>Dài tuyến 629,44m, rộng 30m</t>
  </si>
  <si>
    <t>Lập dự án bồi thường phục vụ dự án mở rộng đường Tân Kỳ - Tân Quí (từ Lê Trọng Tấn đến Cộng Hòa) trên địa bàn quận Tân Phú</t>
  </si>
  <si>
    <t>Uỷ ban Nhân dân quận Tân Phú</t>
  </si>
  <si>
    <t>Lập dự án nâng cấp, mở rộng đường Trường Chinh (đoạn từ ngã ba Trường Chinh - Âu Cơ đến ngã ba Trường Chinh - Cộng Hoà).</t>
  </si>
  <si>
    <t>Quận Tân Bình, Quận Tân Phú</t>
  </si>
  <si>
    <t>896m x 30m</t>
  </si>
  <si>
    <t>Lập dự án bồi thường phục vụ dự án mở rộng đường Trường Chinh (từ ngã 3 Trường Chinh - Cộng Hòa đến ngã 3 Trường Chinh - Âu Cơ) trên địa bàn quận Tân Bình</t>
  </si>
  <si>
    <t>Dài tuyến 896,25m  rộng 30-40m</t>
  </si>
  <si>
    <t>Lập dự án bồi thường phục vụ dự án mở rộng đường Trường Chinh (từ ngã 3 Trường Chinh - Cộng Hòa đến ngã 3 Trường Chinh - Âu Cơ) trên địa bàn quận Tân Phú</t>
  </si>
  <si>
    <t>Lập dự án nâng cấp, mở rộng đường Bình Long (từ ngã tư bốn xã đến Tân Kỳ - Tân Quý).</t>
  </si>
  <si>
    <t>2.714m x 30m</t>
  </si>
  <si>
    <t>Lập dự án bồi thường phục vụ dự án nâng cấp mở rộng đường Bình Long (từ ngã tư bốn xã đến Tân Kỳ Tân Quý) trên địa bàn quận Bình Tân</t>
  </si>
  <si>
    <t>Ủy ban nhân dân quận Bình Tân</t>
  </si>
  <si>
    <t xml:space="preserve"> 2.714m x 30m</t>
  </si>
  <si>
    <t>Lập dự án bồi thường phục vụ dự án nâng cấp mở rộng đường Bình Long (từ ngã tư bốn xã đến Tân Kỳ Tân Quý) trên địa bàn quận Tân Phú</t>
  </si>
  <si>
    <t>Lập dự án nâng cấp, mở rộng Hương lộ 3 (từ Tân Kỳ - Tân Quý đến kênh 19/5).</t>
  </si>
  <si>
    <t>2.185m x 25m</t>
  </si>
  <si>
    <t>Lập dự án bồi thường phục vụ dự án nâng cấp mở rộng Hương lộ 3 (từ Tân Kỳ - Tân Quí đến kênh 19/5) trên địa bàn quận Bình Tân</t>
  </si>
  <si>
    <t>2.382m x 30m</t>
  </si>
  <si>
    <t>Lập dự án sửa chữa đường Nguyễn Hữu Cảnh</t>
  </si>
  <si>
    <t>Sửa chữa nâng cấp mặt đường và hệ thống thoát nước.</t>
  </si>
  <si>
    <t>Thành phố Hồ Chí Minh</t>
  </si>
  <si>
    <t>Phụ lục 06 - Biểu 12</t>
  </si>
  <si>
    <t>TỔNG HỢP DANH MỤC ĐẦU TƯ NĂM 2010</t>
  </si>
  <si>
    <t>(Kèm theo Quyết định số  737/2010/QĐ-UBND ngày 09/02/2010 của UBND thành phố Hồ Chí Minh)</t>
  </si>
  <si>
    <t>Đơn vị tính: triệu đồng</t>
  </si>
  <si>
    <t>STT</t>
  </si>
  <si>
    <t>Tên công trình, dự án</t>
  </si>
  <si>
    <t>Chủ đầu tư</t>
  </si>
  <si>
    <t>Địa điểm thực hiện</t>
  </si>
  <si>
    <t>Năng lực thiết kế</t>
  </si>
  <si>
    <t>Thời gian KC-HT</t>
  </si>
  <si>
    <t>Phân loại dự án đầu tư</t>
  </si>
  <si>
    <t>Tổng vốn 
đầu tư</t>
  </si>
  <si>
    <t>Ước lũy kế giải ngân đến 31/1/2010</t>
  </si>
  <si>
    <t>Nhu cầu vốn năm 2010</t>
  </si>
  <si>
    <t>Kế hoạch năm 2010</t>
  </si>
  <si>
    <t>Ghi chú</t>
  </si>
  <si>
    <t>TỔNG CỘNG</t>
  </si>
  <si>
    <t>Công trình chuyển tiếp</t>
  </si>
  <si>
    <t>Dự án nhóm A</t>
  </si>
  <si>
    <t>Chương trình đầu tư cho nông nghiệp</t>
  </si>
  <si>
    <t>Chương trình xây dựng CVPM Quang Trung và KCNC</t>
  </si>
  <si>
    <t>Đền bù giải tỏa để thu hồi đất xây dựng Khu công nghệ cao thành phố Hồ chí Minh (giai đoạn 1 và giai đoạn 2)</t>
  </si>
  <si>
    <t>Ban Quản lý các dự án đầu tư-xây dựng Khu công nghệ cao thành phố</t>
  </si>
  <si>
    <t>Quận 9</t>
  </si>
  <si>
    <t>913 ha</t>
  </si>
  <si>
    <t>2003 - 2010</t>
  </si>
  <si>
    <t>A</t>
  </si>
  <si>
    <t>Cấp vốn cho Quỹ Đầu tư mạo hiểm CNC9 của Khu Công nghệ cao thành phố</t>
  </si>
  <si>
    <t>Quỹ đầu tư mạo hiểm CNC9</t>
  </si>
  <si>
    <t>2006 - 2010</t>
  </si>
  <si>
    <t>Chương trình xây nhà tái định cư</t>
  </si>
  <si>
    <t>Chương trình xây dựng các chợ đầu mối</t>
  </si>
  <si>
    <t>Chương trình xây dựng khu tưởng niệm các Vua Hùng</t>
  </si>
  <si>
    <t>Chuơng trình nước sạch</t>
  </si>
  <si>
    <t>Chương trình chống ngập nước</t>
  </si>
  <si>
    <t>Xây dựng  công trình tiêu thoát nước và cải thiện ô nhiễm môi trưòng kênh Tham lương, Bến Cát- Rạch Nước lên</t>
  </si>
  <si>
    <t>Ban quản lý dự án đầu tư - xây dựng công trình sở NNPTNT</t>
  </si>
  <si>
    <t>Huyện Bình Chánh, Quận 12, Quận Gò Vấp, Quận Tân Bình</t>
  </si>
  <si>
    <t>tiêu thoát nước chống ô nhiễm cho 12000 ha</t>
  </si>
  <si>
    <t>2002 - 2010</t>
  </si>
  <si>
    <t>Chương trình đầu tư cho giao thông</t>
  </si>
  <si>
    <t>Xây dựng cầu Thủ Thiêm  (Quận Bình Thạnh- Quận 2)</t>
  </si>
  <si>
    <t>Khu quản lý giao thông đô thị số 1</t>
  </si>
  <si>
    <t>Quận 2, Quận Bình Thạnh</t>
  </si>
  <si>
    <t>766m x 26m</t>
  </si>
  <si>
    <t>Chương trình xử lý rác</t>
  </si>
  <si>
    <t>Các công trình và dự án khác</t>
  </si>
  <si>
    <t>Đền bù giải toả tạo quỹ đất xây dựng công viên Sài Gòn Safari (Thảo Cầm Viên mới)</t>
  </si>
  <si>
    <t>Thảo cầm viên</t>
  </si>
  <si>
    <t>Huyện Củ Chi</t>
  </si>
  <si>
    <t>485,35 ha</t>
  </si>
  <si>
    <t>Bồi thường giải phóng mặt bằng Công viên Lịch sử văn hóa dân tộc (theo QĐ duyệt dự án số 2227/QĐ - TC-BVG ngày 04/3/2008 của Sở Tài Chính)</t>
  </si>
  <si>
    <t>Ban Quản lý khu công viên lịch sử văn hóa dân tộc</t>
  </si>
  <si>
    <t>quận 9</t>
  </si>
  <si>
    <t>232,967 ha</t>
  </si>
  <si>
    <t>2006 - 2011</t>
  </si>
  <si>
    <t>Dự án nhóm B</t>
  </si>
  <si>
    <t>Xây dựng Khu Nông nghiệp Công nghệ cao  - Củ Chi</t>
  </si>
  <si>
    <t>Ban quản lý khu nông nghiệp công nghệ cao</t>
  </si>
  <si>
    <t>88 ha</t>
  </si>
  <si>
    <t>B</t>
  </si>
  <si>
    <t>Xây dựng đường trục chính D1 Khu công nghệ cao thành phố Hồ Chí Minh</t>
  </si>
  <si>
    <t>3450m x 50m, bê tông nhựa</t>
  </si>
  <si>
    <t>2005 - 2010</t>
  </si>
  <si>
    <t>Cải tạo, nạo vét, kè bờ suối Gò Cát, suối Cái và nhánh suối Tiên</t>
  </si>
  <si>
    <t>Dài 6870m, rộng 2,5-7,5m, 2 bờ rộng 5,5-14,5m</t>
  </si>
  <si>
    <t>Xây dựng hệ thống cấp nước giai đoạn 1 Khu công nghệ cao thành phố</t>
  </si>
  <si>
    <t>9.500 m3/ngày đêm</t>
  </si>
  <si>
    <t>Xây dựng hệ thống xử lý nước thải Khu công nghệ cao thành phố (giai đoạn 1)</t>
  </si>
  <si>
    <t>6000 m3/ngày đêm</t>
  </si>
  <si>
    <t>Mua sắm thiết bị phòng thí nghiệm công nghệ vi mạch bán dẫn và phòng thí nghiệm nghiên cứu vật liệu Nano tại Khu Công nghệ cao TP</t>
  </si>
  <si>
    <t>01 hệ thống</t>
  </si>
  <si>
    <t>2007 - 2010</t>
  </si>
  <si>
    <t>Xây dựng Trung tâm đào tạo  Khu Công nghệ cao thành phố</t>
  </si>
  <si>
    <t>Công ty phát triển khu công nghệ cao</t>
  </si>
  <si>
    <t>3.7 ha</t>
  </si>
  <si>
    <t>2008 - 2010</t>
  </si>
  <si>
    <t>Xây dựng cơ sở hạ tầng lô E2b Khu Công nghệ cao thành phố</t>
  </si>
  <si>
    <t>14 ha</t>
  </si>
  <si>
    <t>Xây dựng cơ sở hạ tầng lô E2a Khu Công nghệ cao thành phố</t>
  </si>
  <si>
    <t>20.68 ha</t>
  </si>
  <si>
    <t>Xây dựng hệ thống đường nội khu, chiếu sáng, thoát nước mưa cho Khu Công viên phần mềm Quang Trung</t>
  </si>
  <si>
    <t>Công ty phát triển Công viên phần mềm Quang Trung</t>
  </si>
  <si>
    <t>Quận 12</t>
  </si>
  <si>
    <t>6417 m dài x (6-15m)</t>
  </si>
  <si>
    <t>2004  - 2010</t>
  </si>
  <si>
    <t>Xây dựng khu tái định cư phường Tân Thới Nhất, quận 12 (khu 10 ha) phục vụ dự án  mở rộng, nâng cấp đường Trường Chinh</t>
  </si>
  <si>
    <t>Công ty công trình giao thông công chính</t>
  </si>
  <si>
    <t>10 ha</t>
  </si>
  <si>
    <t>Bồi thường giải phóng mặt bằng để xây dựng khu tái định cư phường Tân Thới Nhất, Quận 12 (khu 38 ha)</t>
  </si>
  <si>
    <t>Đền bù 36,2 ha</t>
  </si>
  <si>
    <t>2004 - 2010</t>
  </si>
  <si>
    <t>Xây dựng khu tái định cư phường Tân Thới Nhất Quận 12 (38 Ha)</t>
  </si>
  <si>
    <t>38 ha</t>
  </si>
  <si>
    <t>Xây dựng chung cư 203 Nguyễn Trãi, Quận 1</t>
  </si>
  <si>
    <t>Công ty quản lý kinh doanh nhà thành phố</t>
  </si>
  <si>
    <t>Quận 1</t>
  </si>
  <si>
    <t>154 căn hộ</t>
  </si>
  <si>
    <t>Xây dựng hạ tầng khu tái định cư Long Sơn, phường Long Bình, Quận 9 (Phục vụ tái định cư dự án xây dựng Công viên Lịch sử Văn hoá Dân Tộc)</t>
  </si>
  <si>
    <t>346 nền nhà liên kế</t>
  </si>
  <si>
    <t>Xây dựng  chung cư Đào Duy Từ quận 10 của Quân Khu 7 (phục vụ giải tỏa các hộ gia đình chiến sỹ sống trong các doanh trại và tại 2 chung cư hư hỏng nặng phải di dời) lần 2</t>
  </si>
  <si>
    <t>Cục hậu cần - Quân khu 7</t>
  </si>
  <si>
    <t>Quận 10</t>
  </si>
  <si>
    <t>400 căn</t>
  </si>
  <si>
    <t>Xây dựng khu nhà ở lô B 27 thuộc khu đô thị An Phú -An Khánh, quận 2.</t>
  </si>
  <si>
    <t>Ban quản lý đầu tư xây dựng khu đô thị mới Thủ Thiêm</t>
  </si>
  <si>
    <t>Quận 2</t>
  </si>
  <si>
    <t>711 căn chung cư</t>
  </si>
  <si>
    <t>Xây dựng khu dân cư Vĩnh Lộc B  (qui mô 30 ha), huyện Bình Chánh phục vụ tái định cư các hộ dân thuộc  dự án Nâng cấp đô thị</t>
  </si>
  <si>
    <t>Ban Quản lý dự án nâng cấp đô thị</t>
  </si>
  <si>
    <t>Huyện Bình Chánh</t>
  </si>
  <si>
    <t>Khu dân cư và hạ tầng kỹ thuật khu đất 30,92 ha</t>
  </si>
  <si>
    <t>Xây dựng khu tái định cư phường Thạnh Mỹ Lợi Quận 2 (khu 6,3 ha) phục vụ tái định cư dự án xây dựng khu đô thị mới Thủ Thiêm</t>
  </si>
  <si>
    <t>6,3 ha</t>
  </si>
  <si>
    <t>Ngân sách thành phố chỉ đầu tư hạng mục trường mầm non</t>
  </si>
  <si>
    <t>Xây dựng khu nhà ở Phú Thọ (Khu A) Phường 15, Quận 11 (tái định cư các hộ giải tỏa khu trường đua Phú Thọ)</t>
  </si>
  <si>
    <t>Ban quản lý đầu tư xây dựng công trình quận 11</t>
  </si>
  <si>
    <t>Quận 11</t>
  </si>
  <si>
    <t>496 căn hộ</t>
  </si>
  <si>
    <t>Xây dựng khu nhà ở Phú Thọ (khu B), phường 15 Quận 11 (tái định cư các hộ giải tỏa khu trường đua Phú Thọ)</t>
  </si>
  <si>
    <t>427 căn hộ</t>
  </si>
  <si>
    <t>Xây dựng hạ tầng kỹ thuật chính khu dân cư Nam Rạch Chiếc (khu 90 ha)</t>
  </si>
  <si>
    <t>Công ty Đầu tư Phát triển Thủ Thiêm (TNHH 1 thành viên)</t>
  </si>
  <si>
    <t>90 ha</t>
  </si>
  <si>
    <t>2007 - 2009</t>
  </si>
  <si>
    <t>Xây dựng Bến cập tàu và bờ kè khu thương mại Bình Điền</t>
  </si>
  <si>
    <t>Tổng công ty thương mại Sài Gòn</t>
  </si>
  <si>
    <t>Quận 8</t>
  </si>
  <si>
    <t>Cầu cảng và bờ kè dài 1.120 m</t>
  </si>
  <si>
    <t>Xây dựng khu thương mại Bình Điền (giai đoạn 1).</t>
  </si>
  <si>
    <t>Diện tích khuôn viên giai đoạn 1 là 24,7 ha</t>
  </si>
  <si>
    <t>Xây dựng khu thương mại Bình Điền (giai đoạn 2A)</t>
  </si>
  <si>
    <t>Quận 8, Huyện Bình Chánh</t>
  </si>
  <si>
    <t>diện tích khuôn viên giai đoạn 1 là 24,7 ha</t>
  </si>
  <si>
    <t>Xây dựng hệ thống trung chuyển rác và xử lý nước thải Khu Thương mại Bình Điền</t>
  </si>
  <si>
    <t>Trung chuyển  60 tấn rác thải/ngày đêm, Xử lý 2.500 m3 nước thải/ngày đêm</t>
  </si>
  <si>
    <t>Mở rộng đoạn đường từ Tỉnh lộ 43 vào trung tâm chợ đầu mối Tam Bình-Thủ Đức</t>
  </si>
  <si>
    <t>Ban quản lý đầu tư xây dựng công trình quận Thủ Đức</t>
  </si>
  <si>
    <t>Quận Thủ Đức</t>
  </si>
  <si>
    <t>476,67 md</t>
  </si>
  <si>
    <t>Xây dựng Khu tưởng niệm các Vua Hùng (Giai đọan I)</t>
  </si>
  <si>
    <t>Đ/c diện tích khu đất từ 6ha lên 45ha, 59306m2</t>
  </si>
  <si>
    <t>Đền bù giải toả tạo quỹ đất xây dựng nhà máy nước Thủ Đức 300.000m3/ ngày</t>
  </si>
  <si>
    <t>Tổng công ty cấp nước Sài Gòn</t>
  </si>
  <si>
    <t>Quận 7, Quận 2, Huyện Nhà Bè, Quận 9, Quận Thủ Đức</t>
  </si>
  <si>
    <t>524114 m2</t>
  </si>
  <si>
    <t>Xây dựng Nhà máy nước ngầm Bình Hưng</t>
  </si>
  <si>
    <t>Công ty dịch vụ công ích Thanh niên Xung phong</t>
  </si>
  <si>
    <t>15000 m3/ ngày</t>
  </si>
  <si>
    <t>Xây dựng phân đoạn tuyến ống chuyển tải nước sạch đường kính 2400 mm Thủ Đức - Bình Thái</t>
  </si>
  <si>
    <t>2450 m</t>
  </si>
  <si>
    <t>Xây dựng mạng lưới cấp 1,2 khu vực quận 9 tiếp nhận và tiêu thụ nước dự án BOO Thủ Đức</t>
  </si>
  <si>
    <t>lắp đặt khoảng 2500m ống cấp nước các loại</t>
  </si>
  <si>
    <t>Phát triển mạng cấp 1 tiếp nhận nước dự án cấp nước kênh Đông</t>
  </si>
  <si>
    <t>lắp đặt 18021m ống cấp nước, đường kính D800mm đến 1500mm</t>
  </si>
  <si>
    <t>Phát triển mạng cấp 2 tiếp nhận nước dự án cấp nước Kênh Đông</t>
  </si>
  <si>
    <t>lắp đặt 55850m ống cấp nước các loại</t>
  </si>
  <si>
    <t>Đầu tư cấp nước sinh hoạt nông thôn giai đoạn 2006-2010</t>
  </si>
  <si>
    <t>Trung tâm nước sinh hoạt và vệ sinh môi trường nông thôn</t>
  </si>
  <si>
    <t>Huyện Củ Chi, Bình Chánh, Nhà Bè</t>
  </si>
  <si>
    <t>48 trạm cấp nước</t>
  </si>
  <si>
    <t>Đầu tư chương trình vệ sinh môi trường nông thôn giai đoạn 2008-2010</t>
  </si>
  <si>
    <t>Huyện Bình Chánh, Cần Giờ, Củ Chi, Hốc Môn, Nhà Bè, Quận 2, 7, 9, 12, Thủ Đức, Bình Tân</t>
  </si>
  <si>
    <t>Hầm Biogas (11.223) &amp; Nhà tiêu hợp vệ sinh (26.103)</t>
  </si>
  <si>
    <t>Xây dựng hệ thống thoát nước trên kênh lộ 2 chiều (đường Hiền Vương) quận Tân Phú</t>
  </si>
  <si>
    <t>Ban quản lý đầu tư xây dựng công trình quận Tân Phú</t>
  </si>
  <si>
    <t>Quận Tân Phú</t>
  </si>
  <si>
    <t>lắp đặt 917m cống thoát nước kết hợp nâng cấp mặt đường, 1700 m cống các loại</t>
  </si>
  <si>
    <t>Cải tạo kênh Ba Bò</t>
  </si>
  <si>
    <t>Trung tâm điều hành chương trình chống ngập nước Thành phố</t>
  </si>
  <si>
    <t>Tỉnh Bình dương, Quận Thủ Đức</t>
  </si>
  <si>
    <t>xây dựng hồ điều tiết, xây dựng các cầu qua kênh chính, lắp đặt cống hộp và đường trên kênh nhánh</t>
  </si>
  <si>
    <t>Xây dựng hệ thống thoát nước khu dân cư bên ngoài khu công nghệ cao quận 9</t>
  </si>
  <si>
    <t>Khu quản lý giao thông đô thị số 2</t>
  </si>
  <si>
    <t>lắp đặt cống hộp và cống tròn thoát nước</t>
  </si>
  <si>
    <t>Cải tạo và nâng cấp hệ thống thoát nước  khu vực Tô Hiến Thành - Lý Thường Kiệt - 3 tháng 2 - Nguyễn Tri Phương</t>
  </si>
  <si>
    <t>9186 m cống các loại</t>
  </si>
  <si>
    <t>Cải tạo hệ thống thoát nước đường Bình Thới (từ Âu Cơ đến Minh Phụng)</t>
  </si>
  <si>
    <t>xây dựng hệ thống thoát nước trên chiều dài 953m</t>
  </si>
  <si>
    <t>Cải tạo hệ thống thoát nước đường Hùng Vương- Hoàng Lệ Kha</t>
  </si>
  <si>
    <t>Quận 6, Quận 11</t>
  </si>
  <si>
    <t>xây dựng hệ thống thoát nước trên chiều dài 1058m</t>
  </si>
  <si>
    <t>Cải tạo hệ thống thoát nước đường Minh Phụng (từ đường Bình Thới đến đường 3/2)</t>
  </si>
  <si>
    <t>xây dựng hệ thống thoát nước trên chiều dài 1082m</t>
  </si>
  <si>
    <t>Cải tạo hệ thống thoát nước đường Nguyễn thị Nhỏ- Lê Quang Sung</t>
  </si>
  <si>
    <t>Quận 11, Quận 6, Quận 5</t>
  </si>
  <si>
    <t>xây dựng 941m cống thoát nước</t>
  </si>
  <si>
    <t>Cải tạo hệ thống thoát nước đường Phạm Đình Hổ- Cao Văn Lầu (từ đường Lê Quang Sung đến đường Trần Văn Kiểu)</t>
  </si>
  <si>
    <t>Quận 6</t>
  </si>
  <si>
    <t>xây dựng 785m cống thoát nước</t>
  </si>
  <si>
    <t>Công trình Kiểm soát nước triều cầu Bông,  Bình Triệu,  Bình Lợi, Rạch Lăng Quận Bình Thạnh, Quận Gò Vấp</t>
  </si>
  <si>
    <t>Quận Gò Vấp, Quận Bình Thạnh</t>
  </si>
  <si>
    <t>200000 m3/ giờ</t>
  </si>
  <si>
    <t>Đầu tư xe máy thiết bị chuyên dùng phục vụ công tác duy tu hệ thống thoát nước thành phố</t>
  </si>
  <si>
    <t>Công ty thoát nước đô thị</t>
  </si>
  <si>
    <t>mua 8 xe tải và 12 xe bồn hút bùn cống</t>
  </si>
  <si>
    <t>2009 - 2010</t>
  </si>
  <si>
    <t>Xây dựng hệ thống thoát nước khu dân cư Bình Chiểu</t>
  </si>
  <si>
    <t>Quận 7, Quận Thủ Đức</t>
  </si>
  <si>
    <t>lắp 638m cống và nâng cấp mặt đường</t>
  </si>
  <si>
    <t>Cải tạo hệ thống thoát nước đường Tô Hiến Thành - cống Bà Xếp</t>
  </si>
  <si>
    <t>Quận 10, Quận 3</t>
  </si>
  <si>
    <t>1695 m cống các loại</t>
  </si>
  <si>
    <t>Cải tạo tuyến mương Nhật Bản (từ tường rào sân bay Tân Sơn Nhất đến đường Nguyễn Kiệm)</t>
  </si>
  <si>
    <t>Trung tâm điều hành chương trình chống ngập nước thành phố</t>
  </si>
  <si>
    <t>Quận Tân Bình, Quận Phú Nhuận</t>
  </si>
  <si>
    <t>1571 m cống các loại</t>
  </si>
  <si>
    <t>Lắp đặt hệ thống thoát nước đường Lê Văn Lương huyện Nhà Bè (từ cầu Rạch Đỉa đến cầu Long Kiển)</t>
  </si>
  <si>
    <t>Ban quản lý dự án đầu tư xây dựng công trình huyện Nhà Bè</t>
  </si>
  <si>
    <t>Huyện Nhà Bè</t>
  </si>
  <si>
    <t>lắp đặt 3677m cống các loại</t>
  </si>
  <si>
    <t>Nạo vét,  cải tạo kênh nước đen</t>
  </si>
  <si>
    <t>Quận Bình Tân, Quận Tân Bình, Huyện Bình Chánh, Quận Tân Phú</t>
  </si>
  <si>
    <t>3975 m cống các loại</t>
  </si>
  <si>
    <t>Xây dựng hệ thống thoát nước Quốc lộ 1A (đoạn từ đường Trần Đại Nghĩa đến ranh Tỉnh Long An)</t>
  </si>
  <si>
    <t>Khu quản lý giao thông đô thị số 4</t>
  </si>
  <si>
    <t>Quận 6, Huyện Bình Chánh</t>
  </si>
  <si>
    <t>lắp đặt 1892m cống, kết hợp sửa chữa  mương thoát nước cũ</t>
  </si>
  <si>
    <t>Xây dựng hệ thống thóat nước khu vực xung quanh hồ sinh học phường Bình hưng hòa Quận Bình tân</t>
  </si>
  <si>
    <t>Quận Bình Tân</t>
  </si>
  <si>
    <t>xây dựng mương thoát nước mưa, nước thải</t>
  </si>
  <si>
    <t>Xây dựng hệ thống thoát nước đường Nguyễn ảnh Thủ</t>
  </si>
  <si>
    <t>Khu Quản Lý Giao Thông đô thị số 3</t>
  </si>
  <si>
    <t>Xây dựng HTTN trên chiều dài 4.674m</t>
  </si>
  <si>
    <t>Đầu tư hệ thống tiêu thoát nước rạch Suối Nhum</t>
  </si>
  <si>
    <t>Ban quản lý dự án công ty QLKTDV Thủy lợi</t>
  </si>
  <si>
    <t>Quận Thủ Đức, Quận 9</t>
  </si>
  <si>
    <t>tiêu thoát nước 3000 ha</t>
  </si>
  <si>
    <t>Xây dựng nâng cấp hệ thống công trình thủy lợi An Phú - Phú Mỹ Hưng, Củ Chi</t>
  </si>
  <si>
    <t>Chống úng ngập cho 1172 ha</t>
  </si>
  <si>
    <t>Xây dựng Công trình thủy lợi Bờ hữu ven sông Sài Gòn từ tỉnh lộ 8 đến Rạch Tra - Củ Chi</t>
  </si>
  <si>
    <t>Củ Chi</t>
  </si>
  <si>
    <t>chống ngập 3054 ha</t>
  </si>
  <si>
    <t>2007 - 2011</t>
  </si>
  <si>
    <t>Xây dựng Công trình thủy lợi Bờ hữu ven sông Sài Gòn Thành phố Hồ Chí Minh</t>
  </si>
  <si>
    <t>Huyện Hốc Môn, Quận 12</t>
  </si>
  <si>
    <t>chống úng ngập cho 3560 ha</t>
  </si>
  <si>
    <t>Nạo vét, nâng cấp kênh tiêu T38, Củ Chi</t>
  </si>
  <si>
    <t>tiêu thoát nước cho 1050ha</t>
  </si>
  <si>
    <t>Xây dựng công trình đê bao ngăn lũ ven sông Sài Gòn quận Thủ Đức</t>
  </si>
  <si>
    <t>L = 11.340m, tường chắn BTCT và 30 điểm cống.0</t>
  </si>
  <si>
    <t>Xây dựng Khu neo đậu tránh trú bão cho tàu thuyền  nghề  cá.</t>
  </si>
  <si>
    <t>Ban quản lý đầu tư xây dựng công trình huyện Cần Giờ</t>
  </si>
  <si>
    <t>Huyện Cần Giờ</t>
  </si>
  <si>
    <t>Nạo vét sông 10650md, xây dựng 40 trụ phao độc lập</t>
  </si>
  <si>
    <t>Xây dựng cầu đường Nguyễn Văn Cừ.</t>
  </si>
  <si>
    <t>Quận 8, Quận 1, Quận 4, Quận 5</t>
  </si>
  <si>
    <t>551m cầu H30-XB80</t>
  </si>
  <si>
    <t>Xây dựng mới cầu Hiệp Ân 1</t>
  </si>
  <si>
    <t>132m x14m</t>
  </si>
  <si>
    <t>Cải tạo đường dọc kênh Nhiêu Lộc - Thị Nghè đoạn từ Hoàng Văn Thụ đến Trương Định - Bà Huyện Thanh Quan</t>
  </si>
  <si>
    <t>Quận 3, Quận Tân Bình, Quận Phú Nhuận</t>
  </si>
  <si>
    <t>7166m đường, 09 cầu BTCT dài 326m.</t>
  </si>
  <si>
    <t>Xây dựng đường Liên cảng A5</t>
  </si>
  <si>
    <t>Quận 7</t>
  </si>
  <si>
    <t>2.650 m x 30 m</t>
  </si>
  <si>
    <t>Xây dựng  cầu Hoàng Hoa Thám (Cầu Bông 2)</t>
  </si>
  <si>
    <t>Quận 1, Quận Bình Thạnh</t>
  </si>
  <si>
    <t>103m x 14m cầu H30 - XB80.0</t>
  </si>
  <si>
    <t>Xây dựng cầu Kênh Tẻ và đường nối đến đường Bình Thuận.</t>
  </si>
  <si>
    <t>Quận 4, Quận 7</t>
  </si>
  <si>
    <t>3155 m đường và 503m cầu</t>
  </si>
  <si>
    <t>Xây dựng đường nối từ đường Bình Thuận đến Khu công nghiệp Hiệp Phước.</t>
  </si>
  <si>
    <t>Quận 7, Huyện Nhà Bè</t>
  </si>
  <si>
    <t>7520m đường x 12m - 949m cầu</t>
  </si>
  <si>
    <t>Trả nợ thi công ứng vốn</t>
  </si>
  <si>
    <t>Xây dựng cầu và đường Nguyễn Tri Phương nối dài (giai đoạn 1)</t>
  </si>
  <si>
    <t>Quận 5, Quận 8</t>
  </si>
  <si>
    <t>3072 m đường - 02 cầu dài 299m và 367m</t>
  </si>
  <si>
    <t>2000 - 2010</t>
  </si>
  <si>
    <t>Sửa chữa cầu Văn Thánh 2 và nâng cấp các đoạn đường dẫn 2 đầu cầu</t>
  </si>
  <si>
    <t>Quận Bình Thạnh</t>
  </si>
  <si>
    <t>95.000M3, 172m x 50m</t>
  </si>
  <si>
    <t>Nâng cấp, mở rộng Hương lộ 13 (Quốc lộ 1 - Bà Quẹo)</t>
  </si>
  <si>
    <t>3.774m x 30m</t>
  </si>
  <si>
    <t>Nâng cấp, mở rộng đường Nguyễn Văn Trỗi - Nam Kỳ Khởi Nghĩa.</t>
  </si>
  <si>
    <t>Quận Tân Bình, Quận Phú Nhuận, Quận 3</t>
  </si>
  <si>
    <t>Chiều dài đường3.800m,  mặt cắt ngang 30m.0</t>
  </si>
  <si>
    <t>Sửa chữa, nâng cấp Hương lộ 2, quận Tân Phú.</t>
  </si>
  <si>
    <t>2.578m x 14m</t>
  </si>
  <si>
    <t>Sửa chữa nâng cấp đường số 21- Huyện Bình Chánh</t>
  </si>
  <si>
    <t>25m x 2.294m</t>
  </si>
  <si>
    <t>Sửa chữa, nâng cấp đường Phạm Văn Bạch</t>
  </si>
  <si>
    <t>Quận Tân Bình, Quận Gò Vấp</t>
  </si>
  <si>
    <t>5.765m đường</t>
  </si>
  <si>
    <t>Xây dựng cầu Tân Thuận 2</t>
  </si>
  <si>
    <t>420m cầu - 1470m đường</t>
  </si>
  <si>
    <t>Bồi thường giải phóng mặt bằng để đầu tư Xây dựng cầu Phú Mỹ.</t>
  </si>
  <si>
    <t>Quận 2, Quận 7</t>
  </si>
  <si>
    <t>Bồi thường giải phóng mặt bằng</t>
  </si>
  <si>
    <t>Sửa chữa đảm bảo giao thông Quốc lộ 50, đoạn từ đường Nguyễn Văn Linh đến điểm sát nhập với tuyến Quốc lộ 50 mới (Km6+665).</t>
  </si>
  <si>
    <t>4.227m x 15m</t>
  </si>
  <si>
    <t>Xây dựng mới cầu Đỏ, quận Bình Thạnh</t>
  </si>
  <si>
    <t>280m x 26,25m</t>
  </si>
  <si>
    <t>Xây dựng cầu Thủ Thiêm (giai đoạn 2: Xây dựng nhánh N4 và nâng cấp mở rộng đường Ngô Tất Tố)</t>
  </si>
  <si>
    <t>Phần cầu 151,75m x8m và 126,2m đường dẫn đầu cầu</t>
  </si>
  <si>
    <t>Xây dựng đường Tỉnh lộ 10B, huyện Bình Chánh</t>
  </si>
  <si>
    <t>Quận Bình Tân, Huyện Bình Chánh</t>
  </si>
  <si>
    <t>5830m x (35m - 45,5m)</t>
  </si>
  <si>
    <t>Bồi thường giải phóng mặt bằng ranh xây dựng công trình đường vành đai phía Đông (Từ chân cầu Phú Mỹ đến hết cầu Rạch Chiếc).</t>
  </si>
  <si>
    <t>9420m x 67m</t>
  </si>
  <si>
    <t>Xây dựng đường nối cầu Thủ Thiêm đến đại lộ Đông Tây (giai đoạn 1)</t>
  </si>
  <si>
    <t>870m x 16m</t>
  </si>
  <si>
    <t>Xây dựng đường nối Liên Tỉnh lộ 25 - Tân Lập</t>
  </si>
  <si>
    <t>2.847m x 20m</t>
  </si>
  <si>
    <t>2009 - 2011</t>
  </si>
  <si>
    <t>Nâng cấp mở rộng Tỉnh lộ 15</t>
  </si>
  <si>
    <t>1.044m x 40m</t>
  </si>
  <si>
    <t>Sửa chữa và nâng cấp đường Nguyễn Văn Bứa (Tỉnh lộ 9) đoạn từ giao lộ Đặng Công Bỉnh - Nguyễn Văn Bứa đến Quốc lộ 22 huyện Hóc Môn, TP.HCM</t>
  </si>
  <si>
    <t>Huyện Hốc Môn</t>
  </si>
  <si>
    <t>6.150m x 19m</t>
  </si>
  <si>
    <t>Nâng cấp, mở rộng đường Hà Huy Giáp, quận 12</t>
  </si>
  <si>
    <t>4.500m x 11m</t>
  </si>
  <si>
    <t>Xây dựng đường song hành Quốc lộ 22 (đoạn từ nhà máy nước Tân Hiệp đến kênh Tham Lương)</t>
  </si>
  <si>
    <t>Quận 12, huyện Hóc Môn</t>
  </si>
  <si>
    <t>10.347m x (18-24)m</t>
  </si>
  <si>
    <t>Xây dựng cầu Phú Long</t>
  </si>
  <si>
    <t>Quận 12, Tỉnh Bình dương</t>
  </si>
  <si>
    <t>Xây dựng cầu tải trọng HL93</t>
  </si>
  <si>
    <t>Xây dựng đường Chánh Hưng nối dài (từ đường Bình thuận đến khu đất của công an)</t>
  </si>
  <si>
    <t>Huyện Bình Chánh, Huyện Nhà Bè</t>
  </si>
  <si>
    <t>3.000m đường - 123,6m cầu H30</t>
  </si>
  <si>
    <t>Xây dựng mới cầu Bà Chiêm trên tuyến đường Bắc Nam, giai đoạn 2.</t>
  </si>
  <si>
    <t>80,4 mx11m H30, 700m x 14,5m cầu BTCT</t>
  </si>
  <si>
    <t>Xây dựng cầu Long Kiểng.</t>
  </si>
  <si>
    <t>280m x 10,7m</t>
  </si>
  <si>
    <t>Xây dựng mới cầu Phước Kiểng trên tuyến đường Bắc Nam, giai đoạn 2</t>
  </si>
  <si>
    <t>550m x 10,5m</t>
  </si>
  <si>
    <t>Xây dựng cầu An Nghĩa.</t>
  </si>
  <si>
    <t>386m x13,25m</t>
  </si>
  <si>
    <t>Xây dựng đường trục Bắc Nam (đoạn từ đường Nguyễn Văn Linh đến nút giao thông bờ nam cầu Bà Chiêm) - giai đoạn 2.</t>
  </si>
  <si>
    <t>7.125 m x 14,5m đường</t>
  </si>
  <si>
    <t>Xây dựng cầu bản thay thế cầu Đa Khoa trên đường Nguyễn Thị Thập, quận 7.</t>
  </si>
  <si>
    <t>1500m.0, 182,3m x 26,5m</t>
  </si>
  <si>
    <t>Nâng cấp, mở rộng đường tỉnh lộ 10 huyện Bình Chánh</t>
  </si>
  <si>
    <t>Huyện Bình Chánh, Quận Bình Tân</t>
  </si>
  <si>
    <t>877m x 21,4m + 7.323m x 22,4m, 8199mx 21m, 5.830m x 35m</t>
  </si>
  <si>
    <t>Xây dựng mới cầu Rạch Đỉa trên tuyến đường Bắc Nam - giai đoạn 2.</t>
  </si>
  <si>
    <t>600m x 10,5m</t>
  </si>
  <si>
    <t>Xây dựng cầu Rạch Đỉa</t>
  </si>
  <si>
    <t>329,48m x 10,5m</t>
  </si>
  <si>
    <t>Nâng cấp,  mở rộng đường Trường Chinh từ cầu Tham Lương đến ngã tư An Sương</t>
  </si>
  <si>
    <t>Ban quản lý dự án Mỹ Thuận</t>
  </si>
  <si>
    <t>Quận Tân Bình, Quận 12</t>
  </si>
  <si>
    <t>3.736 m x 60 m</t>
  </si>
  <si>
    <t>Giải phóng mặt bằng để xây dựng nút giao thông Quang Trung.</t>
  </si>
  <si>
    <t>nút giao thông khác mức</t>
  </si>
  <si>
    <t>Giải phóng mặt bằng để xây dựng nút giao thông Gò Dưa</t>
  </si>
  <si>
    <t>Giải phóng mặt bằng để xây dựng nút giao thông Ngã tư Ga</t>
  </si>
  <si>
    <t>Xây dựng nút giao thông Tân Thới Hiệp trên đường Xuyên á thuộc địa bàn Quận 12.</t>
  </si>
  <si>
    <t>Nút giao thông khác mức</t>
  </si>
  <si>
    <t>Hoàn thiện nút giao thông Gò Dưa.</t>
  </si>
  <si>
    <t>Hoàn thiện nút giao thông Gò Dưa</t>
  </si>
  <si>
    <t>Bồi thường giải phóng mặt bằng để phục vụ xây dựng nút giao thông Tân Thới Hiệp, quận 12</t>
  </si>
  <si>
    <t>Ban bồi thường giải phóng mặt bằng quận 12</t>
  </si>
  <si>
    <t>Xây dựng đường Lê Thánh Tôn nối dài (đường Nguyễn Hữu Cảnh)</t>
  </si>
  <si>
    <t>Công ty Thanh niên Xung phong</t>
  </si>
  <si>
    <t>Quận Bình Thạnh, Quận 1</t>
  </si>
  <si>
    <t>3.690 m đường. Cầu tải trọng H30- XB80</t>
  </si>
  <si>
    <t>Nâng cấp và mở rộng đường Đặng công Bỉnh</t>
  </si>
  <si>
    <t>Ban Quản lý Cụm công nghiệp - Khu dân cư đô thị mới Nhị Xuân</t>
  </si>
  <si>
    <t>6.990m x 13,5m</t>
  </si>
  <si>
    <t>Công trình thi công ứng vốn; ghi vốn để chi đển bù giải tỏa</t>
  </si>
  <si>
    <t>Xây dựng đường nối từ nút giao thông cầu Bà Chiêm đến Khu Công Nghiệp Hiệp Phước, Huyện Nhà Bè.</t>
  </si>
  <si>
    <t>Công ty phát triển công nghiệp Tân Thuận</t>
  </si>
  <si>
    <t>2.171m x 20m</t>
  </si>
  <si>
    <t>Sửa chữa lớn các công trình cầu đường năm 2008</t>
  </si>
  <si>
    <t>Sở giao thông vận tải</t>
  </si>
  <si>
    <t>Sửa chữa vừa cầu đường</t>
  </si>
  <si>
    <t>Sửa chữa vừa các công trình cầu đường năm 2008</t>
  </si>
  <si>
    <t>Cải tạo nâng cấp đường Chánh hưng-rạch Sông Xáng</t>
  </si>
  <si>
    <t>Ban quản lý đầu tư xây dựng công trình quận 8</t>
  </si>
  <si>
    <t>1.620mx14m tráng nhựa+123,6m cầu H30</t>
  </si>
  <si>
    <t>Đang điều chỉnh dự án lên thành 225,4 tỷ đồng</t>
  </si>
  <si>
    <t>Xây dựng cầu Tạ Quang Bửu, quận 8.</t>
  </si>
  <si>
    <t>229,32m x 18m cầu H30</t>
  </si>
  <si>
    <t>Xây dựng đường Tam Đa</t>
  </si>
  <si>
    <t>Ban quản lý đầu tư xây dựng công trình quận 9</t>
  </si>
  <si>
    <t>4.139m x15m</t>
  </si>
  <si>
    <t>Xây dựng đường Thành Thái (NguyễnTri Phương nối dài)</t>
  </si>
  <si>
    <t>Ban quản lý đầu tư xây dựng công trình quận 10</t>
  </si>
  <si>
    <t>1357 mét</t>
  </si>
  <si>
    <t>Nâng cấp, mở rộng đường Lê thị Riêng, quận 12</t>
  </si>
  <si>
    <t>Ban quản lý đầu tư xây dựng công trình quận 12</t>
  </si>
  <si>
    <t>3165m x 20m (BTNN)</t>
  </si>
  <si>
    <t>Sửa chữa, nâng cấp đường liên phường Tân Chánh Hiệp-Tân Thới Hiệp, Quận 12</t>
  </si>
  <si>
    <t>2.992m x 25m</t>
  </si>
  <si>
    <t>Nâng cấp, mở rộng Tỉnh lộ 14 (Phan Văn Hớn), quận 12.</t>
  </si>
  <si>
    <t>2200m x 30m (BTNN)</t>
  </si>
  <si>
    <t>Sửa chữa, nâng cấp đường Nguyễn Thị Sóc (từ Quốc lộ 22 đến Hương lộ 80).</t>
  </si>
  <si>
    <t>Ban quản lý đầu tư xây dựng công trình huyện Hóc Môn</t>
  </si>
  <si>
    <t>1.600m x 20 m</t>
  </si>
  <si>
    <t>Nâng cấp Hương lộ 80, huyện Hóc Môn.</t>
  </si>
  <si>
    <t>3529,15m, 3.529mx20m bê tông nhựa nóng</t>
  </si>
  <si>
    <t>Mở rộng nâng cấp đường Nguyễn Thái Sơn, quận Gò Vấp.</t>
  </si>
  <si>
    <t>Ban quản lý đầu tư xây dựng công trình quận Gò Vấp</t>
  </si>
  <si>
    <t>Quận Gò Vấp</t>
  </si>
  <si>
    <t>1.376m x 25m</t>
  </si>
  <si>
    <t>Nâng cấp,  mở rộng đường Nguyễn Văn Tạo, huyện Nhà Bè.</t>
  </si>
  <si>
    <t>Ban quản lý đầu tư xây dựng công trình huyện Nhà Bè</t>
  </si>
  <si>
    <t>4.542m x 12m</t>
  </si>
  <si>
    <t>Nâng cấp đường Lý Nhơn huyện Cần Giờ.</t>
  </si>
  <si>
    <t>20km x 6m đường láng nhựa</t>
  </si>
  <si>
    <t>Nâng cấp, mở rộng đường Tam Thôn Hiệp, huyện Cần Giờ.</t>
  </si>
  <si>
    <t>11km x 6m láng nhựa</t>
  </si>
  <si>
    <t>Nâng cấp, mở rộng đường khu trung tâm hành chánh huyện Cần Giờ.</t>
  </si>
  <si>
    <t>1.843mx28m tráng nhựa</t>
  </si>
  <si>
    <t>Bồi thường thiệt hại giải phóng mặt bằng và tái định cư phục vụ dự án Nâng cấp mở rộng đường Rừng Sác, Huyện Cần Giờ</t>
  </si>
  <si>
    <t>36550m x 42m</t>
  </si>
  <si>
    <t>Nâng cấp, mở rộng đường Rừng Sác (giai đoạn hoàn chỉnh mặt đường)</t>
  </si>
  <si>
    <t>36.480m x 30m</t>
  </si>
  <si>
    <t>2009-2010</t>
  </si>
  <si>
    <t>Cải tạo, mở rộng và nâng cấp đường Rừng Sác, huyện Cần Giờ (giai đoạn 1: hoàn chỉnh nền hạ)</t>
  </si>
  <si>
    <t>36.102mx30.5m</t>
  </si>
  <si>
    <t>Nâng cấp và mở rộng đường Nguyễn Hữu Trí (tên cũ Nâng cấp đường và công hương lộ 8)</t>
  </si>
  <si>
    <t>Ban quản lý đầu tư xây dựng công trình huyện Bình Chánh</t>
  </si>
  <si>
    <t>5.257,17m x 19m (nền đường 23m)</t>
  </si>
  <si>
    <t>Xây dựng mới đường Lê Văn Linh, quận 4 (đoạn từ đường Tân Vĩnh đến đường Nguyễn Hữu Hào).</t>
  </si>
  <si>
    <t>Ban quản lý đầu tư xây dựng công trình quận 4</t>
  </si>
  <si>
    <t>Quận 4</t>
  </si>
  <si>
    <t>174m x 25m</t>
  </si>
  <si>
    <t>Nâng cấp, mở rộng đường Hương lộ 2</t>
  </si>
  <si>
    <t>Ban quản lý đầu tư xây dựng công trình quận Bình Tân</t>
  </si>
  <si>
    <t>3.690m x 14m</t>
  </si>
  <si>
    <t>Nâng cấp mở rộng đường Tên Lửa (từ đường Kinh Dương Vương đến khu y tế kỹ thuật cao)</t>
  </si>
  <si>
    <t>385m x 29m + 175m x 35,5m + 140m x 40m, 700m x 23m (6làn xe, lộ giới 40m)</t>
  </si>
  <si>
    <t>Sửa chữa nâng cấp đường Nguyễn Phúc Chu</t>
  </si>
  <si>
    <t>Ban quản lý đầu tư xây dựng công trình quận Tân Bình</t>
  </si>
  <si>
    <t>Quận Tân Bình</t>
  </si>
  <si>
    <t>1.087m x 18.5m, 1100m x 20m</t>
  </si>
  <si>
    <t>Bồi thường, giải phóng mặt bằng phục vụ Xây dựng đường Liên tỉnh lộ 25B, giai đoạn 2</t>
  </si>
  <si>
    <t>Công ty quản lý và phát triển nhà quận 2</t>
  </si>
  <si>
    <t>3.795m x 60m</t>
  </si>
  <si>
    <t>Xây dựng bãi chôn rác số 1- Khu liên hợp xử lý chất thải rắn Tây Bắc Thành phố</t>
  </si>
  <si>
    <t>Công ty môi trường đô thị TP</t>
  </si>
  <si>
    <t>43,325 ha</t>
  </si>
  <si>
    <t>Bồi thường giải tỏa khu liên hợp xử lý chất thải rắn Đa Phước</t>
  </si>
  <si>
    <t>Ban quản lý dự án ĐTXD công trình Sở Tài nguyên Môi trường</t>
  </si>
  <si>
    <t>đền bù 258ha</t>
  </si>
  <si>
    <t>Bồi thường giải phóng mặt bằng khu liên hợp xử lý chất thải rắn Đa Phước (giai đoạn 2)</t>
  </si>
  <si>
    <t>Ban quản lý các khu liên hợp xử lý chất thải thành phố</t>
  </si>
  <si>
    <t>55ha</t>
  </si>
  <si>
    <t>Đền bù giải tỏa, trồng cây xanh cách ly khu liên hợp xử lý chất thải rắn Tây Bắc Thành phố</t>
  </si>
  <si>
    <t>256,5 ha</t>
  </si>
  <si>
    <t>Xây dựng bãi chôn lấp rác số 1A-Khu liên hợp xử lý chất thải rắn Tây Bắc thành phố</t>
  </si>
  <si>
    <t>Tiếp nhận và xử lý 3.000 tấn rác/ngày</t>
  </si>
  <si>
    <t>Xây dựng đường vào khu xử lý bùn và nhà máy xử lý phân hầm cầu</t>
  </si>
  <si>
    <t>xây dựng 1350m đường</t>
  </si>
  <si>
    <t>Xây dựng ký túc xá sinh viên trường Cao đẳng Sư phạm TP. Hồ Chí Minh</t>
  </si>
  <si>
    <t>Công ty cổ phần địa ốc Sài Gòn</t>
  </si>
  <si>
    <t>Quận 5</t>
  </si>
  <si>
    <t>760 chổ ở cho SV</t>
  </si>
  <si>
    <t>Xây dựng Ký túc xá công nhân Khu chế xuất Tân Thuận, Quận 7 (ngân sách chi hỗ trợ xây dựng hạ tầng)</t>
  </si>
  <si>
    <t>Công ty cổ phần phát triển Nam Sài Gòn</t>
  </si>
  <si>
    <t>1,2 ha</t>
  </si>
  <si>
    <t>Đền bù giải toả để thực hiện dự án Chống sạt lở bán đảo Bình Qưới- Thanh Đa (đoạn 1.3)</t>
  </si>
  <si>
    <t>Ban bồi thường giải phóng mặt bằng quận Bình Thạnh</t>
  </si>
  <si>
    <t>đền bù giải toả</t>
  </si>
  <si>
    <t>Bồi thường giải phóng mặt bằng tạo quỹ đất xây dựng vườn ươm và giãn thú công viên Sài Gòn SaFaRi</t>
  </si>
  <si>
    <t>đền bù đất trên diện tích 33,4ha</t>
  </si>
  <si>
    <t>Di dời, tháo dỡ và thu hồi đất để xây dựng công viên Cù Lao Nguyễn Kiệu phường 1, quận 4.</t>
  </si>
  <si>
    <t>25..203 m2</t>
  </si>
  <si>
    <t>Di dời, tháo dỡ và thu hồi đất để xây dựng công viên Hồ Khánh Hội (giai đoạn 2)</t>
  </si>
  <si>
    <t>31.273m2</t>
  </si>
  <si>
    <t>Khai thông tuyến đường thủy nối ngã ba đèn đỏ-nhà máy xi măng Hà Tiên 1 qua ngã Giồng ông Tố</t>
  </si>
  <si>
    <t>Khu đường sông</t>
  </si>
  <si>
    <t>5285 m</t>
  </si>
  <si>
    <t>Khai thông tuyến đường thủy nối sông Sài Gòn - sông Đồng Nai qua ngã Rạch Chiếc</t>
  </si>
  <si>
    <t>Quận 9, Quận 2</t>
  </si>
  <si>
    <t>13.613m3 nạo vét</t>
  </si>
  <si>
    <t>Chống xói lở bờ sông khu vực cầu Phước Long</t>
  </si>
  <si>
    <t>xây dựng 400m kè</t>
  </si>
  <si>
    <t>Chống xói lở bờ sông khu vực cầu rạch Tôm</t>
  </si>
  <si>
    <t>xây dựng 272m kè</t>
  </si>
  <si>
    <t>Xây dựng Trung tâm Thông tin tài nguyên môi trường và đăng ký nhà đất (tên cũ Trung tâm thông tin lưu trữ địa chính nhà đất)</t>
  </si>
  <si>
    <t>3.848 m2 sàn xây dựng</t>
  </si>
  <si>
    <t>Bồi thường, giải phóng mặt bằng và tái định cư của dự án xây dựng depot Tham Lương, quận 12 phục vụ tuyến metro TPHCM</t>
  </si>
  <si>
    <t>253.432 m2</t>
  </si>
  <si>
    <t>Xây dựng cảng sông Phú định - quận 8</t>
  </si>
  <si>
    <t>Cảng sông TP</t>
  </si>
  <si>
    <t>53.142m2 kho bãi, 38.665m2 đường giao thông, 50ha</t>
  </si>
  <si>
    <t>2001 - 2010</t>
  </si>
  <si>
    <t>Xây dựng cảng và kho bãi thông quan nội địa của cảng Bến Nghé tại phường Phú Hữu, quận 9 (giai đoạn 1)</t>
  </si>
  <si>
    <t>Cảng Bến Nghé</t>
  </si>
  <si>
    <t>30ha (cập tàu 30.000 DWT)</t>
  </si>
  <si>
    <t>Bồi thường và di dời các hộ dân tại chung cư 213 Đồng Khởi, quận 1.</t>
  </si>
  <si>
    <t>Ban bồi thường giải giải phóng mặt bằng quận 1</t>
  </si>
  <si>
    <t>Bồi thường và hỗ trợ di dời</t>
  </si>
  <si>
    <t>Xây dựng Kho tang vật vi phạm giao thông huyện Bình Chánh</t>
  </si>
  <si>
    <t>Xây mới 5.000m2</t>
  </si>
  <si>
    <t xml:space="preserve">Xây dựng trung tâm hành chính huyện Bình Chánh </t>
  </si>
  <si>
    <t>Đền bù giải tỏa và san lấp mặt bằng, diện tích 24,65 ha</t>
  </si>
  <si>
    <t>Xây dựng doanh trại PCCC Củ Chi</t>
  </si>
  <si>
    <t>Ban quản lý đầu tư xây dựng công trình huyện Củ Chi</t>
  </si>
  <si>
    <t>3396 m2</t>
  </si>
  <si>
    <t>Xây dựng trung tâm Cảnh sát Phòng cháy và chữa cháy Khu vực 12 (Tên cũ: Trụ sở đội PCCC Quận 2)</t>
  </si>
  <si>
    <t>Ban quản lý đầu tư xây dựng công trình quận 2</t>
  </si>
  <si>
    <t>xây dựng 3000m2</t>
  </si>
  <si>
    <t>Xây dựng doanh trại trung tâm Cảnh sát PCCC khu vực 15 (Đội PCCC huyện Nhà Bè)</t>
  </si>
  <si>
    <t>4478,6 m2</t>
  </si>
  <si>
    <t>Xây dựng trụ sở hành chánh Huyện Nhà Bè</t>
  </si>
  <si>
    <t>7000 m2</t>
  </si>
  <si>
    <t>2002 - 2009</t>
  </si>
  <si>
    <t>Đầu tư xây dựng đồn Biên phòng 554</t>
  </si>
  <si>
    <t>Bộ chỉ huy bộ đội biên phòng Thành phố</t>
  </si>
  <si>
    <t>trụ sở đồn biên phòng 1.286,08 m2</t>
  </si>
  <si>
    <t>Xây dựng mới Sở chỉ huy quân sự Huyện Cần Giờ</t>
  </si>
  <si>
    <t>Bộ chỉ huy quân sự thành phố</t>
  </si>
  <si>
    <t>Tổng diện tích sàn xây dựng : 2.819m2</t>
  </si>
  <si>
    <t>Xây dựng mới Sở Chỉ huy quân sự quận 8</t>
  </si>
  <si>
    <t>3.474m2</t>
  </si>
  <si>
    <t>Xây dựng trường bắn giai đoạn 1 cho Bộ chỉ huy quân sự thành phố</t>
  </si>
  <si>
    <t>Khu vực bắn súng, khu hậu phương, khu dã ngoại, hạ tầng kỹ thuật + cây xanh, khu thể thao, nhà để xe, hệ thống cấp thoát nước.</t>
  </si>
  <si>
    <t>Sửa chữa nâng cấp doanh trại Trung đoàn Gia Định</t>
  </si>
  <si>
    <t>Diện tích sàn xây dựng: 2.989 m2</t>
  </si>
  <si>
    <t>Lập dự án Kè chống sạt lở bờ sông Sài Gòn khu vực phường Linh Đông, quận Thủ Đức</t>
  </si>
  <si>
    <t xml:space="preserve"> xây dựng 620m kè</t>
  </si>
  <si>
    <t>Lập dự án Cải tạo hệ thống thoát nước rạch Ba Bột (đoạn qua nút giao Gò Dưa)</t>
  </si>
  <si>
    <t>dài 475m kết hợp xây dựng hành lang bảo vệ tuyến ống</t>
  </si>
  <si>
    <t>Lập dự án nạo vét cải tạo kênh tiêu Đồng Tiến</t>
  </si>
  <si>
    <t xml:space="preserve">đường kính 1000mm đến cống hộp 2mx2m, </t>
  </si>
  <si>
    <t>Lập dự án Nạo vét cải tạo rạch cầu Ngang quận Thủ Đức</t>
  </si>
  <si>
    <t>Nao vét 8265 m3, đặt mương bêtông 70m, kè bờ 704m, đặt cống tròn 1200mm, cống hộp2m và 1,6m</t>
  </si>
  <si>
    <t>Lập dự án nạo vét cải tạo rạch cầu Suối quận 12</t>
  </si>
  <si>
    <t>xây lắp cống bê tông cốt thép đường kính 1000mm, cống hộp 2mx2m, gia cố mái bằng đá xây ở hạ lưu</t>
  </si>
  <si>
    <t>Lập dự án xây dựng hệ thống thoát nước đường Đào Trí</t>
  </si>
  <si>
    <t>dài 1700m</t>
  </si>
  <si>
    <t>Lập dự án xây dựng hệ thống thoát nước đường Dương Đình Cúc</t>
  </si>
  <si>
    <t>dài 2600m</t>
  </si>
  <si>
    <t>Lập dự án xây dựng hệ thống thoát nước đường Hoàng Quốc Việt</t>
  </si>
  <si>
    <t>dài 850m</t>
  </si>
  <si>
    <t>Lập dự án xây dựng hệ thống thoát nước đường Lê Lợi- Nguyễn Văn Bảo</t>
  </si>
  <si>
    <t>976 m cống các loại (mở rộng đường 16 m)</t>
  </si>
  <si>
    <t>Lập dự án xây dựng hệ thống thoát nước đường Nguyễn thị Tần  Quận 8</t>
  </si>
  <si>
    <t>640 m cống các loại, mở rộng đường từ Tạ Quang Bửu đến cầu Xáng (từ 5m lên 40m) dài 474m</t>
  </si>
  <si>
    <t>Lập dự án xây dựng hệ thống thoát nước đường Trần Đại Nghĩa (từ cầu Cái Trung đến ranh khu công nghiệp Lê Minh Xuân)</t>
  </si>
  <si>
    <t>xây dựng 4531m cống thoát nước</t>
  </si>
  <si>
    <t>Lập dự án xây dựng hệ thống thoát nước khu đô thị hoá xã Tân Thông Hội</t>
  </si>
  <si>
    <t>dài 18400m</t>
  </si>
  <si>
    <t>Lập dự án xây dựng hệ thống thoát nước khu trung tâm huyện lỵ Củ Chi</t>
  </si>
  <si>
    <t>dài 27200m</t>
  </si>
  <si>
    <t>Lập dự án bồi thường giải phóng mặt bằng cải tạo hệ thống thoát nước kênh Bao Ngạn, trên địa bàn quận Phú Nhuận</t>
  </si>
  <si>
    <t>Ban bồi thường giải phóng mặt bằng quận Phú Nhuận</t>
  </si>
  <si>
    <t>Quận Phú nhuận</t>
  </si>
  <si>
    <t>giải toả 56 căn nhà</t>
  </si>
  <si>
    <t>Lập dự án bồi thường giải phóng mặt bằng cải tạo hệ thống thoát nước kênh Bao Ngạn trên địa bàn quận 3</t>
  </si>
  <si>
    <t>Ban bồi thường giải phóng mặt bằng quận 3</t>
  </si>
  <si>
    <t>giải phóng mặt bằng</t>
  </si>
  <si>
    <t>Lập dự án xây dựng hệ thống thoát nước khu vực phường 12, quận Phú Nhuận và phường 14, quận 3 (kênh Bao Ngạn cũ)</t>
  </si>
  <si>
    <t>dài 550m</t>
  </si>
  <si>
    <t>Lập dự án xây dựng hệ thống thoát nước và mở rộng đường Võ Văn Vân (đoạn 1)</t>
  </si>
  <si>
    <t>dài 2500m</t>
  </si>
  <si>
    <t>Lập dự án xây dựng trạm tiếp nhận chế biến và xử lý bùn tại xã Đa Phước, huyện Bình Chánh</t>
  </si>
  <si>
    <t>xây dựng hệ thống tiếp nhận và xử lý bùn</t>
  </si>
  <si>
    <t>NSTP cấp kinh phí lập dự án để kêu gọi đầu tư</t>
  </si>
  <si>
    <t>Lập dự án Chống sạt lở kênh Thanh Đa - đoạn 1.4 từ hạ lưu cầu Kinh đến bờ kè công đoàn (phường 27, quận Bình Thạnh)</t>
  </si>
  <si>
    <t>xây dựng 705m kè</t>
  </si>
  <si>
    <t>Lập dự án Chống sạt lở kênh Thanh Đa - đoạn 1.2 từ hạ lưu cầu Kinh đến bờ kè khu dầu khí (phường 27, quận Bình Thạnh)</t>
  </si>
  <si>
    <t>xây dựng 350m kè</t>
  </si>
  <si>
    <t>Lập dự án chống xói lở bờ sông khu vực xã Nhơn Đức</t>
  </si>
  <si>
    <t>Lập dự án xây dựng bờ kè kênh Tẻ</t>
  </si>
  <si>
    <t xml:space="preserve">đền bù giải toả xây dựng bờ kè dài 1860m </t>
  </si>
  <si>
    <t>Lập dự án đền bù giải tỏa để xây dựng hệ thống thoát nước rạch cầu Cụt phường 1, 2 - quận Phú Nhuận</t>
  </si>
  <si>
    <t>Quận phú Nhuận</t>
  </si>
  <si>
    <t>Đền bù giải tỏa</t>
  </si>
  <si>
    <t>Lập dự án xây dựng cống Kiểm soát triều rạch Nhảy - rạch Ruột Ngựa</t>
  </si>
  <si>
    <t>Quận 6, 8, bình tân</t>
  </si>
  <si>
    <t>Xây dựng cống kiểm soát triều có bề rộng từ 15-20m</t>
  </si>
  <si>
    <t>Lập dự án Lắp đặt đường ống thoát nước D1500 băng đường Phan Đăng Lưu (đoạn từ đường Hoàng Hoa Thám - Phan Đăng Lưu đến ngã ba Vạn Kiếp - Phan Đăng Lưu) bằng công nghệ khoan kích ngầm</t>
  </si>
  <si>
    <t>Khu Quản lý giao thông đô thị số 1</t>
  </si>
  <si>
    <t>120m</t>
  </si>
  <si>
    <t>Lập dự án lắp đặt đường ống thoát nước D1500 băng đường Quốc lộ 1A  (đoạn từ đường Lê Trọng Tấn đến đường Nguyễn Thị Tú) bằng công nghệ khoan kích ngầm</t>
  </si>
  <si>
    <t xml:space="preserve">Lập dự án xây dựng kè chống sạt lở bờ sông khu vực cầu Giồng Ông Tố </t>
  </si>
  <si>
    <t>Lập dự án xây dựng hệ thống thoát nước đường Vũ Ngọc Phan, Nơ Trang Long</t>
  </si>
  <si>
    <t>Xây dựng hệ thống thoát nước</t>
  </si>
  <si>
    <t>Lập dự án xây dựng hệ thống thoát nước đường Nguyễn Xí, Nơ Trang Long</t>
  </si>
  <si>
    <t>Lập dự án Kiên cố hóa kênh N23, huyện Trảng Bàng- Tây Ninh và huyện Củ Chi</t>
  </si>
  <si>
    <t>Tưới tiêu 1135 ha</t>
  </si>
  <si>
    <t>Lập dự án khả thi hệ thống tiêu thoát nước và giải quyết ô nhiễm kênh Tham Lương - Bến Cát - Rạch Nước Lên (Giai đoạn 2)</t>
  </si>
  <si>
    <t>Quận 8, Bình Tân, Bình Thạnh, Gò Vấp, Huyện  Bình Chánh</t>
  </si>
  <si>
    <t>14900 ha</t>
  </si>
  <si>
    <t>2008 - 2015</t>
  </si>
  <si>
    <t>NSTP cấp kinh phí lập dự án (13,687 tỷ đồng) để kêu gọi vốn ODA</t>
  </si>
  <si>
    <t>Lập dự án xây dựng hệ thống thủy lợi ven sông Sài Gòn đoạn từ Láng The đến Sông Lu</t>
  </si>
  <si>
    <t>ngăn lũ cho 1150 ha</t>
  </si>
  <si>
    <t>Lập dự án xây dựng đê bao ven sông Sài Gòn từ Rạch Sơn-Rạch Cầu Đen xã An Nhơn Tây</t>
  </si>
  <si>
    <t>Ngăn lũ cho 815 ha</t>
  </si>
  <si>
    <t>Lập dự án xây dựng đê bao ven sông Sài Gòn từ rạch Thai Thai- Cầu Bến Súc xã Phú Mỹ Hưng</t>
  </si>
  <si>
    <t>Ngăn lũ cho 650 ha</t>
  </si>
  <si>
    <t>Lập dự án nạo vét rạch Vĩnh Bình- Thủ Đức</t>
  </si>
  <si>
    <t>Nạo vét 3 km, kè bảo vệ bờ sông 2128m</t>
  </si>
  <si>
    <t>Lập dự án xây dựng kè chắn sóng lấn biển xã Thạnh An</t>
  </si>
  <si>
    <t>2 km dài</t>
  </si>
  <si>
    <t>Lập dự án xây dựng tuyến monorail số 2</t>
  </si>
  <si>
    <t>Ban quản lý đường sắt đô thị</t>
  </si>
  <si>
    <t>Quận Gò Vấp, Quận 7, Quận 2, Bình Chánh, Tân Bình</t>
  </si>
  <si>
    <t>Xây dựng 23Km monorail</t>
  </si>
  <si>
    <t>Lập dự án xây dựng tuyến monorail số 3</t>
  </si>
  <si>
    <t>Quận 12, Quận Gò Vấp</t>
  </si>
  <si>
    <t>Xây dựng 8,5 km monorail</t>
  </si>
  <si>
    <t>Lập dự án sửa chữa cầu Nhị Thiên đường 1</t>
  </si>
  <si>
    <t>161mx12m</t>
  </si>
  <si>
    <t>Lập dự án bồi thường phục vụ dự án nâng cấp mở rộng đường Hương lộ 3 (từ Tân Kỳ - Tân Quí đến kênh 19/5) trên địa bàn quận Tân Phú</t>
  </si>
  <si>
    <t>Lập dự án xây dựng đường nối từ ven kênh Nhiêu Lộc - Thị Nghè phía bờ Nam ra đường Hai Bà Trưng tại khu vực cầu Kiệu, Quận 3 và lập hành lang an toàn bảo vệ cầu Kiệu phía bờ Nam.</t>
  </si>
  <si>
    <t>Quận 1, Quận 3</t>
  </si>
  <si>
    <t>Mặt cắt ngang đường 20m</t>
  </si>
  <si>
    <t>Lập dự án xây dựng bãi trung chuyển xe buýt tại Khu B số 152 Điện Biên Phủ.</t>
  </si>
  <si>
    <t>16.120m2</t>
  </si>
  <si>
    <t>Lập dự án bồi thường giải phóng mặt bằng phục vụ dự án xây dựng bãi trung chuyển xe buýt tại khu B số 152 Điện Biên Phủ, quận Bình Thạnh</t>
  </si>
  <si>
    <t>Lập dự án sửa chữa, nâng cấp cầu Trắng trên đường Bùi Văn Ba</t>
  </si>
  <si>
    <t>66,9m x 10m</t>
  </si>
  <si>
    <t>Lập dự án xây dựng đường vào khu đất xây dựng Học viện Phật giáo của Giáo hội Phật giáo Việt Nam</t>
  </si>
  <si>
    <t>1.866m x 15m</t>
  </si>
  <si>
    <t>Lập dự án thảm Bêtông nhựa mặt đường Nguyễn Hữu Thọ (đoạn từ cầu Kênh Tẻ đến ngã tư Nguyễn Văn Linh).</t>
  </si>
  <si>
    <t>2400m x 26m</t>
  </si>
  <si>
    <t>Lập dự án xây dựng đường nối vào trường Đại học Sài Gòn</t>
  </si>
  <si>
    <t>250m x 30m</t>
  </si>
  <si>
    <t>Lập dự án bồi thường di dời các công trình hạ tầng kỹ thuật phục vụ xây dựng cầu Sài Gòn 2</t>
  </si>
  <si>
    <t xml:space="preserve">Công ty cổ phần BOT cầu Phú Mỹ </t>
  </si>
  <si>
    <t>Di dời hạ tầng kỹ thuật</t>
  </si>
  <si>
    <t>Lập dự án trồng cây xanh và tạo cảnh quan dọc tuyến Đại lộ Đông Tây</t>
  </si>
  <si>
    <t>Tp Hồ Chí Minh</t>
  </si>
  <si>
    <t>trồng cây xanh dọc tuyến đường</t>
  </si>
  <si>
    <t>Lập dự án xây dựng tường rào dọc bờ kênh tuyến Đại lộ Đông Tây</t>
  </si>
  <si>
    <t>xây dựng tường rào</t>
  </si>
  <si>
    <t>Lập dự án đầu tư mua sắm trang thiết bị phục vụ công tác duy tu bảo dưỡng hệ thống đèn tín hiệu giao thông ATC và camera quan sát giao thông</t>
  </si>
  <si>
    <t>mua sắm thiết bị</t>
  </si>
  <si>
    <t>Lập dự án nâng cấp mở rộng đường Nguyễn Bình (đoạn từ Huỳnh Tấn Phát đến đường Nguyễn Văn Tạo)</t>
  </si>
  <si>
    <t>4000m x 12m</t>
  </si>
  <si>
    <t>Lập dự án nâng cấp dãi phân cách cây xanh đường Xuyên Á, Quốc lộ 22 (từ ngã tư An Sương đến thị trấn Củ Chi)</t>
  </si>
  <si>
    <t>Khu quản lý giao thông đô thị số 3</t>
  </si>
  <si>
    <t>Quận 12, huyện Củ Chi, huyện Hóc Môn</t>
  </si>
  <si>
    <t>21Km</t>
  </si>
  <si>
    <t>Lập dự án xây dựng bãi xe vi phạm gầm cầu Kênh Tẻ và gầm cầu Tân Thuận 2</t>
  </si>
  <si>
    <t>Công ty Dịch vụ công ích Thanh Niên Xung Phong</t>
  </si>
  <si>
    <t>Xây dựng bãi giữ xe</t>
  </si>
  <si>
    <t xml:space="preserve">Lập dự án xây dựng trụ sở Khu quản lý giao thông đô thị số 3 </t>
  </si>
  <si>
    <t>1350 m2</t>
  </si>
  <si>
    <t>Lập dự án nâng cấp đường 1011 Phạm Thế Hiển (đường trước khu trung tâm hành chính quận 8)</t>
  </si>
  <si>
    <t>800m x 24m</t>
  </si>
  <si>
    <t>Lập dự án xây dựng cầu Rạch Cát, quận 8</t>
  </si>
  <si>
    <t>Cầu H30-XB80 234m x 14m</t>
  </si>
  <si>
    <t>Lập dự án nâng cấp, mở rộng đường Lê Văn Việt (đoạn từ ngã tư Thủ Đức đến đường Lã Xuân Oai)</t>
  </si>
  <si>
    <t>1500m x 30m</t>
  </si>
  <si>
    <t xml:space="preserve">Lập dự án xây dựng đường nối từ đường Nguyễn Duy Trinh vào khu công nghiệp Phú Hữu, quận 9 </t>
  </si>
  <si>
    <t>1410m x 10,5m</t>
  </si>
  <si>
    <t>Lập dự án mở rộng đường Nguyễn Giản Thanh (từ Tô Hiến Thành đến Bắc Hải), P.15, Q.10</t>
  </si>
  <si>
    <t>820m x 20m</t>
  </si>
  <si>
    <t>Lập dự án Cải tạo, mở rộng nút giao thông Ông ích Khiêm- Bình Thới - Lãnh Binh Thăng, quận 11.</t>
  </si>
  <si>
    <t>Lập dự án đền bù giải phóng mặt bằng cải tạo mở rộng nút giao thông Lãnh Binh Thăng - Tôn Thất Hiệp, quận 11</t>
  </si>
  <si>
    <t>5000m2</t>
  </si>
  <si>
    <t>Lập dự án nâng cấp mở rộng đường Tân Thới Hiệp  07</t>
  </si>
  <si>
    <t>1700mx 20m</t>
  </si>
  <si>
    <t>Lập dự án xây dựng đường Đông Nam - Tân Chánh Hiệp, quận 12</t>
  </si>
  <si>
    <t>2.500m x 20m</t>
  </si>
  <si>
    <t>Lập dự án xây dựng đường Hương lộ 65 nối dài, Huyện Hốc Môn (từ Tỉnh lộ 15 đến nhà máy giết mổ và chế biến gia súc)</t>
  </si>
  <si>
    <t>1100m x 12m</t>
  </si>
  <si>
    <t>Lập dự án xây dựng đường Lâm Viên Đồng Đình</t>
  </si>
  <si>
    <t>3.525m tráng nhựa</t>
  </si>
  <si>
    <t>Lập dự án xây dựng đường vào trường Đại học Kinh tế Tp.HCM</t>
  </si>
  <si>
    <t>Xây dựng mới 
230m x 20m</t>
  </si>
  <si>
    <t>Lập dự án xây dựng cầu qua đình Bình Đông</t>
  </si>
  <si>
    <t xml:space="preserve">Quận 8 </t>
  </si>
  <si>
    <t>Rộng 5m, dài 180m.</t>
  </si>
  <si>
    <t>Lập dự án nâng cấp đường nối Ba Tơ - Phạm Thế Hiển</t>
  </si>
  <si>
    <t>Thảm BTNN 2 lớp dày 12cm, xây dựng mới HTTN, làm mới vỉa hè.</t>
  </si>
  <si>
    <t>Lập dự án nâng cấp đường Cao Lỗ</t>
  </si>
  <si>
    <t>Thảm BTNN 2 lớp dày 12cm, làm mới HTTN, làm mới vỉa hè theo lộ giới..</t>
  </si>
  <si>
    <t>Lập dự án nâng cấp, mở rộng đường Huỳnh Thị Phụng nối dài phường 4, quận 8</t>
  </si>
  <si>
    <t>Lập dự án xây dựng đường vào trường Mầm non phường 5, quận 8</t>
  </si>
  <si>
    <t>170m x 20m</t>
  </si>
  <si>
    <t>Lập dự án nâng cấp mở rộng đường Đình Giao Khẩu</t>
  </si>
  <si>
    <t>1766mx18m</t>
  </si>
  <si>
    <t>Lập dự án nâng cấp, mở rộng đường An Phú Đông 09</t>
  </si>
  <si>
    <t>1280m x 20m</t>
  </si>
  <si>
    <t>18,4m x 36m</t>
  </si>
  <si>
    <t>Xây dựng đường dọc kênh Nhiêu Lộc - Thị Nghè, đoạn vòng tránh chủa Chandrarangsay (Quận 3).</t>
  </si>
  <si>
    <t>259m cầu và đường x 9m</t>
  </si>
  <si>
    <t>Đảm bảo giao thông lắp đặt cầu mới và tháo dỡ di dời cầu Trần Khánh Dư.</t>
  </si>
  <si>
    <t>Quận 1, Quận Phú Nhuận</t>
  </si>
  <si>
    <t>Đảm bảo GT cầu Trần Khánh Dư</t>
  </si>
  <si>
    <t>Xây dựng cầu tạm chữ Y (phục vụ thi công cầu chữ Y và cầu Chà Và)</t>
  </si>
  <si>
    <t>Quận 5, quận 8</t>
  </si>
  <si>
    <t>Cầu tạm 02 dàn thép Bailey dài 137, rộng 10,9m</t>
  </si>
  <si>
    <t>Xây dựng mới cầu Ông Buông 2 thay thế cầu cũ trên kênh Tân Hóa, quận 6.</t>
  </si>
  <si>
    <t>219m x 15,8m cầu và đường dẫn</t>
  </si>
  <si>
    <t>Nâng cấp, mở rộng tỉnh lộ 43.</t>
  </si>
  <si>
    <t>3.710 m x 14,75 m, hệ thống thoát nước D2000</t>
  </si>
  <si>
    <t>Xây dựng hầm vượt xa lộ Trường Sơn (Khu chế xuất Linh Trung 1), quận Thủ Đức.</t>
  </si>
  <si>
    <t>38mx25,6m</t>
  </si>
  <si>
    <t>Xây dựng công trình cầu Xây Dựng</t>
  </si>
  <si>
    <t>43,6mx11m H30</t>
  </si>
  <si>
    <t>Xây dựng cầu Đồng Tròn - quận 9</t>
  </si>
  <si>
    <t>82m x 11m</t>
  </si>
  <si>
    <t>Nâng cấp sửa chữa đường Nguyễn Xiển (từ ngã ba bưu điện Long Bình đến ngã năm Tân Vạn ), quận 9.</t>
  </si>
  <si>
    <t>3.626m x 9m</t>
  </si>
  <si>
    <t>Xây dựng công trình cầu Suối Cái - Xa lộ Hà Nội</t>
  </si>
  <si>
    <t>Quận 9, Quận Thủ Đức</t>
  </si>
  <si>
    <t>340m x 42m</t>
  </si>
  <si>
    <t>Xây dựng cầu tạm Mương Kinh trên đường nối Liên tỉnh lộ 25B- Tân Lập.</t>
  </si>
  <si>
    <t>74,24m x 12,5m</t>
  </si>
  <si>
    <t xml:space="preserve">Xây dựng trụ sở Khu quản lý giao thông đô thị số 2 </t>
  </si>
  <si>
    <t>Xây dựng trụ sở</t>
  </si>
  <si>
    <t>Xây dựng đường song hành và chỉnh trang Quốc lộ 52 đoạn trước Khu công nghệ cao thành phố.</t>
  </si>
  <si>
    <t>500m s 9,8m</t>
  </si>
  <si>
    <t>Sửa chữa, mở rộng đường Nguyễn Oanh (từ cầu An Lộc đến ngã tư Ga)</t>
  </si>
  <si>
    <t>662m x22m</t>
  </si>
  <si>
    <t>Sửa chữa lớn Tỉnh lộ 2 (đoạn qua căn cứ Đồng Dù)</t>
  </si>
  <si>
    <t>2560m x 12,5m</t>
  </si>
  <si>
    <t>Xây dựng cầu kênh N45, huyện Củ Chi</t>
  </si>
  <si>
    <t>300m x 10,5m</t>
  </si>
  <si>
    <t>Xây dựng cầu Rạch Tôm</t>
  </si>
  <si>
    <t>99,8m x 10m</t>
  </si>
  <si>
    <t>Thảm bêtông nhựa hoàn thiện trục Bắc Nam giai đoạn 1</t>
  </si>
  <si>
    <t>Huyện Nhà Bè, Quận 7</t>
  </si>
  <si>
    <t>6.605m x 17m</t>
  </si>
  <si>
    <t>Xây dựng cầu Hà Thanh</t>
  </si>
  <si>
    <t>Công ty quản lý công trình Cầu Phà</t>
  </si>
  <si>
    <t>231m x13,25m</t>
  </si>
  <si>
    <t>Xây dựng cầu Rạch Lá</t>
  </si>
  <si>
    <t>278,4m x 13,25m</t>
  </si>
  <si>
    <t>Xây dựng cầu Lôi Giang</t>
  </si>
  <si>
    <t>231m x 13,25m</t>
  </si>
  <si>
    <t>Sửa chữa, hoán cải phao nổi 250 tấn thành 500 tấn (SG-2218), bến phà Cát Lái (tên cũ Đầu tư phao nổi dự phòng cho các bến phà trên địa bàn thành phố)</t>
  </si>
  <si>
    <t>Hoán cải 01 phao 250 tấn thành phao 500 tấn</t>
  </si>
  <si>
    <t>Hoàn thiện nút giao thông Ngã Tư Ga</t>
  </si>
  <si>
    <t>Hoàn thiện nút giao thông Thủ Đức.</t>
  </si>
  <si>
    <t>Hoàn thiện nút giao thông Thủ Đức</t>
  </si>
  <si>
    <t>Xây dựng đường vành đai nam khu công viên Lịch sử - Văn hóa Dân tộc</t>
  </si>
  <si>
    <t>3.305m x 10,5m</t>
  </si>
  <si>
    <t>Xây dựng đường Hàng Tre - khu Công viên Lịch sử Văn hóa dân Tộc</t>
  </si>
  <si>
    <t>1.920m x 13,5m</t>
  </si>
  <si>
    <t>Xây dựng đường vành đai bắc Công viên Lịch sử - Văn hóa Dân tộc (đoạn từ Hương lộ 33 đến bờ sông Đồng Nai).</t>
  </si>
  <si>
    <t>733m x 10,5m</t>
  </si>
  <si>
    <t>Xây dựng đường vào trung tâm hành chính Đại học Quốc gia TP.HCM (phía xa lộ Xuyên á), giai đoạn 2.</t>
  </si>
  <si>
    <t>Ban quản lý dự án xây dựng công trình khu công nghệ phần mềm</t>
  </si>
  <si>
    <t>Xây dựng đường vào trung tâm hành chính</t>
  </si>
  <si>
    <t>Đầu tư cải tạo kích thước hình học và tổ chức phân luồng giao thông tại một giao lộ trên địa bàn thành phố.</t>
  </si>
  <si>
    <t>Cải tạo các nút giao thông</t>
  </si>
  <si>
    <t>Xây dựng đường vào Trung tâm thương mại Bình Điền</t>
  </si>
  <si>
    <t>1.247m x 36m</t>
  </si>
  <si>
    <t>Sửa chữa nâng cấp đường số chẵn quanh chợ Phạm Thế Hiển</t>
  </si>
  <si>
    <t>1.886mx14m BTNN</t>
  </si>
  <si>
    <t>Sửa chữa và mở rộng đường Tạ Quang Bửu (đoạn từ đường Phạm Hùng đến rạch Xóm Củi), quận 8.</t>
  </si>
  <si>
    <t>500m x 32m</t>
  </si>
  <si>
    <t>Sửa chữa, nâng cấp đường Dương Đình Hội, quận 9.</t>
  </si>
  <si>
    <t>2.270m x 12m</t>
  </si>
  <si>
    <t>Xây dựng đường Đông Bắc xung quanh khu công viên phần mềm Quang Trung, quận 12.</t>
  </si>
  <si>
    <t>1612mx25m</t>
  </si>
  <si>
    <t>Sửa chữa, nâng cấp đường trước Trung tâm y tế Quận 12.</t>
  </si>
  <si>
    <t>2.500m x 20m (BTNN)</t>
  </si>
  <si>
    <t>Nâng cấp đường Tân Chánh Hiệp 05 (đoạn từ Tân Chánh Hiệp 13 đến Tân Chánh Hiệp 02).</t>
  </si>
  <si>
    <t>Nâng cấp đường lên BTNN và cải tạo vỉa hè</t>
  </si>
  <si>
    <t>Sửa chữa Hương lộ 70 Huyện Hóc môn</t>
  </si>
  <si>
    <t>2.100mx20m BTNN</t>
  </si>
  <si>
    <t>Sửa chữa Hương lộ 65 Huyện Hóc môn</t>
  </si>
  <si>
    <t>2.964mx16m tráng nhựa</t>
  </si>
  <si>
    <t>Sửa chữa nâng cấp Hương lộ 60</t>
  </si>
  <si>
    <t>2.361m bê tông nhựa nóng</t>
  </si>
  <si>
    <t>Sửa chữa, nâng cấp cầu 19/5, huyện Hóc Môn.</t>
  </si>
  <si>
    <t>cầu BTCT H30</t>
  </si>
  <si>
    <t>Bêtông hóa các tuyến đường giao thông nông thôn thuộc huyện Hóc Môn.</t>
  </si>
  <si>
    <t>10.818m x 9m</t>
  </si>
  <si>
    <t>Cải tạo, mở rộng Hương lộ 39</t>
  </si>
  <si>
    <t>5.170m nhựa</t>
  </si>
  <si>
    <t>Xây dựng đường nối kho C vào trung tâm huyện Nhà Bè</t>
  </si>
  <si>
    <t>1.588mx25m tráng nhựa</t>
  </si>
  <si>
    <t>Thực hiện theo hình thức khai thác qũy đất</t>
  </si>
  <si>
    <t>Xây dựng cầu Tắc Gò Cháy, Huyện Nhà Bè</t>
  </si>
  <si>
    <t>123m cầu H30</t>
  </si>
  <si>
    <t>Xây dựng mới cầu Rạch Chim</t>
  </si>
  <si>
    <t>Xây dựng cầu Tắc Tây Đen, huyện Cần Giờ.</t>
  </si>
  <si>
    <t>93m cầu</t>
  </si>
  <si>
    <t>Nâng cấp đường An Thới Đông</t>
  </si>
  <si>
    <t>5.411,88mét</t>
  </si>
  <si>
    <t>Sửa chữa nâng cấp cầu Bà Bộ</t>
  </si>
  <si>
    <t>cầu 33m x11m  đường 122m</t>
  </si>
  <si>
    <t>Xây dựng cầu Tân Quý</t>
  </si>
  <si>
    <t>18,6m x 22m</t>
  </si>
  <si>
    <t>Nâng cấp, mở rộng đường Thới Hòa</t>
  </si>
  <si>
    <t>1.862m x 12,5m</t>
  </si>
  <si>
    <t>Sửa chữa nâng cấp đường Trung An - Phú Hòa Đông huyện Củ Chi</t>
  </si>
  <si>
    <t>10.568m + 01 cầu H30</t>
  </si>
  <si>
    <t>Nâng cấp mở rộng Tỉnh Lộ 8 (đoạn vào cầu Phú cường)</t>
  </si>
  <si>
    <t>750m</t>
  </si>
  <si>
    <t>Xây dựng đường nối Tỉnh lộ 2 vào khu công nghiệp tây bắc Củ chi</t>
  </si>
  <si>
    <t>935m x 13,5m + 1 cầu H30 12,5m x 13,5m</t>
  </si>
  <si>
    <t>Xây dựng đường nối Nguyễn thị Rành vào khu công nghiệp Tây bắc Củ chi</t>
  </si>
  <si>
    <t>994m x 13,5m</t>
  </si>
  <si>
    <t>Sửa chữa nâng cấp đường Phú thuận huyện Củ chi</t>
  </si>
  <si>
    <t>6.450m BTNN</t>
  </si>
  <si>
    <t>Xây dựng đường An Nhơn Tây - Gò Nổi</t>
  </si>
  <si>
    <t>8.785m BTNN + 01 cầu H30</t>
  </si>
  <si>
    <t>Xây dựng mới 4 cầu trên tỉnh lộ 15</t>
  </si>
  <si>
    <t>04 cây cầu H30</t>
  </si>
  <si>
    <t>Sửa chữa nâng cấp đường Phú Hiệp</t>
  </si>
  <si>
    <t>3.753m x 12,5m</t>
  </si>
  <si>
    <t>Xây dựng tỉnh lộ 6 (tuyến tránh trường bắn)</t>
  </si>
  <si>
    <t>2.848m x 12,5m</t>
  </si>
  <si>
    <t>Sửa chữa nâng cấp đường Ba Sa</t>
  </si>
  <si>
    <t>3.918m x 12m</t>
  </si>
  <si>
    <t>Sửa chữa nâng cấp đường Lộc Phước - Sông Lô</t>
  </si>
  <si>
    <t>Huyện Trảng Bàng, Tỉnh Tây Ninh</t>
  </si>
  <si>
    <t>4.420m x 9m</t>
  </si>
  <si>
    <t>Sửa chữa nâng cấp đường liên xã Tân Thạnh Tây - Trung An</t>
  </si>
  <si>
    <t>2.987m x 12,5m</t>
  </si>
  <si>
    <t>Nâng cấp đường nối từ đường Tỉnh lộ 15 vào bùng binh Gò Riềng</t>
  </si>
  <si>
    <t>2.352m x 9m</t>
  </si>
  <si>
    <t>Sửa chữa nâng cấp đường vào khu sinh thái Hoa - Cá - Kiểng xã Trung An - Phú Hòa Đông</t>
  </si>
  <si>
    <t>2.857m x 12m (cấp phối sỏi đỏ)</t>
  </si>
  <si>
    <t>Nâng cấp đường Lê Phụng Hiểu</t>
  </si>
  <si>
    <t>1.053m x 24m</t>
  </si>
  <si>
    <t>Xây dựng nút giao thông đầu cầu kênh Tẻ - Quận 4</t>
  </si>
  <si>
    <t>460m x 25m + 257m x 20m</t>
  </si>
  <si>
    <t>Xây dựng các tuyến đường xung quanh trường THCS phường 3 quận 4</t>
  </si>
  <si>
    <t>288m x 8m,14m,20m</t>
  </si>
  <si>
    <t>Sửa chữa lớn nâng cấp đường Tôn Thất Thuyết (đoạn từ Nguyễn Tất Thành đến cuối đường).</t>
  </si>
  <si>
    <t>3.210m x 8m</t>
  </si>
  <si>
    <t>Nâng cấp cải tạo đường Linh Đông</t>
  </si>
  <si>
    <t>1.970m x 12,5m</t>
  </si>
  <si>
    <t>Nâng cấp cải tạo đường Hiệp Bình (liên phường Hiệp Bình Chánh - Hiệp Bình Phước)</t>
  </si>
  <si>
    <t>2190m x 15,5m</t>
  </si>
  <si>
    <t>Nâng cấp, cải tạo đường Đặng Văn Bi</t>
  </si>
  <si>
    <t>1.695m x 18m</t>
  </si>
  <si>
    <t>Sửa chữa lớn nâng cấp đường Lê Đình Cẩn (đoạn từ Tỉnh lộ 10 đến Quốc lộ 1A)</t>
  </si>
  <si>
    <t>Nâng cấp đường lên BTNN, cải tạo vỉa hè và HTTN</t>
  </si>
  <si>
    <t>Sửa chữa lớn nâng cấp đường Gò Xoài (đoạn từ Lê Văn Quới đến Tân Kỳ - Tân Quý).</t>
  </si>
  <si>
    <t>Sửa chữa lớn nâng cấp đường liên khu 2-5 (đoạn từ Tân Hoà Đông đến đường Hương lộ 2)</t>
  </si>
  <si>
    <t>524m x 12m</t>
  </si>
  <si>
    <t>Sửa chữa lớn nâng cấp đường Tây Lân - Hương lộ 2 nối dài (đoạn từ Quốc lộ 1A đến ranh Bình Chánh).</t>
  </si>
  <si>
    <t>quận Bình Tân</t>
  </si>
  <si>
    <t>Nâng cấp mở rộng đường số 16</t>
  </si>
  <si>
    <t>545m x 12m</t>
  </si>
  <si>
    <t>Sửa chữa, nâng cấp đường Trần Thái Tông</t>
  </si>
  <si>
    <t>666m x 18,5m</t>
  </si>
  <si>
    <t>Mở rộng nâng cấp đường Nguyễn Sỹ Sách</t>
  </si>
  <si>
    <t>850m x (16m + 18,5m)</t>
  </si>
  <si>
    <t>Sửa chữa nâng cấp cụm đường khu phố 4 phường Hiệp Tân</t>
  </si>
  <si>
    <t>1.233m x (6-10 m)</t>
  </si>
  <si>
    <t>Sửa chữa nâng cấp cụm đường khu phố 3 phường Tân Thành (Nguyễn Văn Huyên, Dân Chủ, Đoàn Kết)</t>
  </si>
  <si>
    <t>990m x (8,12,14m)</t>
  </si>
  <si>
    <t>Xây dựng công trình đường tạm vào khu tái định cư 17,3 ha tại phường Bình khánh, quận 2</t>
  </si>
  <si>
    <t>778m x 8m</t>
  </si>
  <si>
    <t>Xây dựng Vườn ươm tại Lâm viên sinh thái thuộc khu đô thị mới Thủ Thiêm</t>
  </si>
  <si>
    <t>5 ha</t>
  </si>
  <si>
    <t>Cải tạo, nâng cấp công viên Hoàng Văn Thụ</t>
  </si>
  <si>
    <t>8115 m2</t>
  </si>
  <si>
    <t>Trang thiết bị nạo vét kênh rạch đa năng trong điều kiện đô thị</t>
  </si>
  <si>
    <t>thành phố Hồ Chí Minh</t>
  </si>
  <si>
    <t>mua sắm máy hút bùn đa năng và thiết bị phụ trợ</t>
  </si>
  <si>
    <t>Xây dựng doanh trại PCCC Huyện Cần Giờ</t>
  </si>
  <si>
    <t>1740 m2 xây mới, Xây dựng 2524m2</t>
  </si>
  <si>
    <t>Xây dựng trạm cảnh sát giao thông số 2</t>
  </si>
  <si>
    <t>2500 m2</t>
  </si>
  <si>
    <t>Xây dựng doanh trại trung tâm Cảnh sát PCCC khu vực 13 (Đội PCCC quận Tân Phú)</t>
  </si>
  <si>
    <t>Diện tích sàn xây dựng: 3420,45 m2</t>
  </si>
  <si>
    <t>Xây dựng, cải tạo, nâng cấp đồn, trạm Biên phòng 562</t>
  </si>
  <si>
    <t>Sửa chữa cải tạo</t>
  </si>
  <si>
    <t>Mua sắm thiết bị cứu hộ- cứu nạn và phương tiện phòng cháy chữa cháy của Sở Cảnh sát phòng cháy và chữa cháy</t>
  </si>
  <si>
    <t>25 danh mục thiết bị, Mua sắm trang thiết bị</t>
  </si>
  <si>
    <t>Mua sắm trang thiết bị, doanh dụng cụ cho phòng cảnh sát PCCC quận Tân Phú và huyện Củ Chi</t>
  </si>
  <si>
    <t>Mua sắm trang thiết bị, doanh dụng cụ</t>
  </si>
  <si>
    <t>Xây dựng Nhà công vụ huyện ủy huyện Cần Giờ</t>
  </si>
  <si>
    <t>Văn phòng huyện ủy huyện Cần Giờ</t>
  </si>
  <si>
    <t>568 m2</t>
  </si>
  <si>
    <t>Mở rộng nhà văn phòng- tường rào- cổng và nhà bảo vệ Quận ủy quận 11</t>
  </si>
  <si>
    <t>Văn phòng quận ủy quận 11</t>
  </si>
  <si>
    <t>Cải tạo, mở rộng văn phòng</t>
  </si>
  <si>
    <t>Chăm sóc bảo vệ rừng phòng hộ Cần Giờ (dự án Trồng mới 5 triệu ha rừng)</t>
  </si>
  <si>
    <t>Ban quản lý rừng phòng hộ Cần Giờ</t>
  </si>
  <si>
    <t>Chăm sóc bảo vệ 27.400 ha</t>
  </si>
  <si>
    <t>Xây dựng mới hồ bơi trung tâm quận Bình Thạnh (hồ bơi Đại Đồng)</t>
  </si>
  <si>
    <t>Hồ bơi lớn 25m*25m  hồ bơi nhỏ 10m*20m</t>
  </si>
  <si>
    <t>Tổng mức đầu tư 15,915 tỷ đồng. Trong đó NSTP 8,573 tỷ đồng, phần còn lại vay tín dụng</t>
  </si>
  <si>
    <t>Tu bổ tôn tạo di tích Lăng Tả quân Lê Văn Duyệt</t>
  </si>
  <si>
    <t>Trùng tu di tích</t>
  </si>
  <si>
    <t>Đầu tư tu bổ và tôn tạo Đền tưởng niệm Liệt sĩ Bến Dược, Củ Chi (giai đoạn 2)</t>
  </si>
  <si>
    <t>Ban quản trị quỹ xây dựng đền tưởng niệm Bến Dược</t>
  </si>
  <si>
    <t>Tu bổ, tôn tạo 21.528m2</t>
  </si>
  <si>
    <t>Xây dựng tượng đài liệt sĩ Nguyễn Văn Trỗi</t>
  </si>
  <si>
    <t>01 tượng đài</t>
  </si>
  <si>
    <t>Chăm sóc và trồng bổ sung cây rừng cảnh quan 3 miền trong khu vực Hồ cảnh quan mô phỏng Biển đông</t>
  </si>
  <si>
    <t>Khu di tích lịch sử địa đạo Củ Chi</t>
  </si>
  <si>
    <t>Làm đường ven hồ, kè đá, hệ thống tưới, hệ thống điện</t>
  </si>
  <si>
    <t>Đầu tư xây dựng mở rộng Khu di tích lịch sử Địa đạo Bến Dược giai đoạn 2 (Hồ cảnh quan mô phỏng Biển Đông, ba mô hình thu nhỏ)</t>
  </si>
  <si>
    <t>150.000 người /năm</t>
  </si>
  <si>
    <t>Mở rộng Khu di tích lịch sử Địa đạo Bến Đình</t>
  </si>
  <si>
    <t>Tháp canh PCCC</t>
  </si>
  <si>
    <t>Sửa chữa nhà thiếu nhi Thành phố</t>
  </si>
  <si>
    <t>Thành đoàn thành phố</t>
  </si>
  <si>
    <t>Diện tích sàn sửa chữa 5421m2</t>
  </si>
  <si>
    <t>Chi trả thi công ứng vốn cho công trình hoàn thành</t>
  </si>
  <si>
    <t>Công trình khởi công mới</t>
  </si>
  <si>
    <t xml:space="preserve">Chương trình chống ngập nước </t>
  </si>
  <si>
    <t>Trả nợ lãi vay dự án đầu tư phương tiện phục vụ vận tải hành khách công cộng thành phố Hồ Chí Minh giai đoạn 2002-2003</t>
  </si>
  <si>
    <t>Công ty TNHH 1 thành viên xe khách Sài Gòn</t>
  </si>
  <si>
    <t>1318 xe</t>
  </si>
  <si>
    <t>Xây dựng trụ sở Công an thành phố</t>
  </si>
  <si>
    <t>Xây dựng mới trụ sở</t>
  </si>
  <si>
    <t>2010 - 2011</t>
  </si>
  <si>
    <t>Nguồn vốn thanh lý mặt bằng 3C Tôn Đức Thắng</t>
  </si>
  <si>
    <t>San lắp mặt bằng khu Trung tâm Công nghệ sinh học Thành phố</t>
  </si>
  <si>
    <t>Trung tâm Công nghệ sinh học Thành phố</t>
  </si>
  <si>
    <t>23 ha</t>
  </si>
  <si>
    <t>Xây dựng đường D2b Khu Công nghệ cao thành phố</t>
  </si>
  <si>
    <t>667 md x 24m</t>
  </si>
  <si>
    <t>Công trình thực hiện theo hình thức thi công ứng vốn;  bố trí vốn cho công tác tư vấn</t>
  </si>
  <si>
    <t>Xây dựng đường N3 Khu Công nghệ cao thành phố</t>
  </si>
  <si>
    <t>244 md x 24m</t>
  </si>
  <si>
    <t>Xây dựng cầu vuợt giao lộ D1 và Lê Văn Việt</t>
  </si>
  <si>
    <t>Xây dựng khu nhà ở quân đội K96</t>
  </si>
  <si>
    <t>Ban Quản lý dự án 98 (Bộ Quốc phòng)</t>
  </si>
  <si>
    <t>1 ha</t>
  </si>
  <si>
    <t>Xây dựng trạm xử lý nước thải rạch Suối Nhum</t>
  </si>
  <si>
    <t>65000 m3/ngày đêm</t>
  </si>
  <si>
    <t>Đền bù 60 tỷ</t>
  </si>
  <si>
    <t>Sửa chữa, nâng cấp đường Nguyễn Thị Thập (đoạn từ đường Lê Văn Lương đến đường Huỳnh Tân Phát), quận 7</t>
  </si>
  <si>
    <t>2.665m x 19m</t>
  </si>
  <si>
    <t>Xây dựng cầu Rạch Tra</t>
  </si>
  <si>
    <t xml:space="preserve">Khu quản lý giao thông đô thị số 3 </t>
  </si>
  <si>
    <t>Huyện Củ Chi, huyện Hóc Môn</t>
  </si>
  <si>
    <t>Cầu BTCT HL93</t>
  </si>
  <si>
    <t>Đảm bảo giao thông của Sở Giao thông vận tải năm 2010</t>
  </si>
  <si>
    <t>Đảm bảo giao thông</t>
  </si>
  <si>
    <t>Sửa chữa lớn các công trình cầu đường năm 2010</t>
  </si>
  <si>
    <t>Sửa chữa vừa các công trình cầu đường năm 2010</t>
  </si>
  <si>
    <t>Xây dựng đường trục chính trong Khu liên hợp Thể dục Thể thao Rạch Chiếc (đoạn từ ngã ba Cát Lái đến Khu A), giai đoạn 1</t>
  </si>
  <si>
    <t>1280m x 100m</t>
  </si>
  <si>
    <t>Cải tạo và nâng cấp đường qua UBND phường Bình Trưng Đông (bao gồm đường và cầu, phục vụ kết nối với khu nam Rạch Chiếc)</t>
  </si>
  <si>
    <t xml:space="preserve">405m x 16m + 1 cầu H30 dài 150m, rộng 16m. </t>
  </si>
  <si>
    <t>Chi bồi thường giải phóng mặt bằng</t>
  </si>
  <si>
    <t>Sửa chữa nâng cấp đường liên xã Phước Thạnh - Trung Lập Thượng</t>
  </si>
  <si>
    <t>7000m x  12,5m</t>
  </si>
  <si>
    <t>Lắp đặt 800 trụ cứu hoả phục vụ công tác phòng cháy chữa cháy trên địa bàn thành phố Hồ Chí Minh (giai đoạn 2)</t>
  </si>
  <si>
    <t>lắp đặt 800 trụ cứu hoả trên địa bàn thành phố (đợt 2)</t>
  </si>
  <si>
    <t>Xây dựng kè bảo vệ, chống sạt lở bờ rạch Tôm khu vực hạ lưu cầu Bà Sáu</t>
  </si>
  <si>
    <t>xây dựng bờ kè dài 300m</t>
  </si>
  <si>
    <t>Xây dựng kè bảo vệ, chống sạt lở bờ rạch Tôm, khu vực trường Lê Văn Lương (cơ sở 2)</t>
  </si>
  <si>
    <t>xây dựng kè chống sạt lở với chiều dài 250m</t>
  </si>
  <si>
    <t>Xây dựng Trụ sở ủy ban nhân dân quận Phú Nhuận</t>
  </si>
  <si>
    <t>Ban quản lý đầu tư xây dựng công trình quận Phú Nhuận</t>
  </si>
  <si>
    <t>4930 m2</t>
  </si>
  <si>
    <t>Xây dựng Trung tâm hành chính Quận 2</t>
  </si>
  <si>
    <t>9680 m2.</t>
  </si>
  <si>
    <t>Chuyển từ thi công ứng vốn sang cấp vốn</t>
  </si>
  <si>
    <t>Xây dựng Trụ sở Quận ủy - Hội đồng nhân dân - Uỷ ban nhân dân Quận 7</t>
  </si>
  <si>
    <t>DT đất: 9850 m2. Xây dựng nhà làm việc + khối phục vụ - công cộng</t>
  </si>
  <si>
    <t>Sửa chữa nâng cấp Phòng Hậu cần, vận tải và xây mới nhà ăn, bệnh xá C5, nhà vệ binh, trạm xăng, xưởng sửa chữa kỹ thuật</t>
  </si>
  <si>
    <t>12111 m2</t>
  </si>
  <si>
    <t>Xây dựng Sở chỉ huy quân sự Quận Gò Vấp</t>
  </si>
  <si>
    <t>3400 m2</t>
  </si>
  <si>
    <t>Xây dựng trụ sở công an Quận 2</t>
  </si>
  <si>
    <t>Diện tích sàn xây dựng: 5316 m2</t>
  </si>
  <si>
    <t>Lập dự án xây dựng Trụ sở làm việc Hội Liên hiệp Phụ nữ Thành phố</t>
  </si>
  <si>
    <t>Hội Liên hiệp Phụ nữ Tp. Hồ Chí Minh</t>
  </si>
  <si>
    <t>2787 m2</t>
  </si>
  <si>
    <t>Xây dựng nhà làm việc của Văn phòng Thành ủy</t>
  </si>
  <si>
    <t>Văn phòng thành ủy</t>
  </si>
  <si>
    <t>Tổng diện tích sàn xây dựng: 15.018 m2</t>
  </si>
  <si>
    <t>Đầu tư cơ sở vật chất kỹ thuật phục vụ công tác quản lý phát triển rừng ngập mặn Cần Giờ</t>
  </si>
  <si>
    <t>Quản lý 30450 ha rừng</t>
  </si>
  <si>
    <t>2009 - 2012</t>
  </si>
  <si>
    <t>Xây dựng kênh phát thanh giao thông đô thị</t>
  </si>
  <si>
    <t xml:space="preserve">Đài Tiếng nói Nhân dân thành phố </t>
  </si>
  <si>
    <t xml:space="preserve">Xây dựng nhà máy phát sóng và Thiết bị chuyên dùng </t>
  </si>
  <si>
    <t xml:space="preserve">Chi trả thi công ứng vốn </t>
  </si>
  <si>
    <t>Xây dựng phòng thí nghiệm phân tích chất lượng cao tại Trung tâm Dịch vụ phân tích thí nghiệm (thuộc Sở Khoa học - Công nghệ)</t>
  </si>
  <si>
    <t>Trung tâm dịch vụ phân tích thí nghiệm</t>
  </si>
  <si>
    <t>xây mới 5793m2</t>
  </si>
  <si>
    <t>Trung tu hệ thống thoát nước năm 2010.</t>
  </si>
  <si>
    <t>Trung tu hệ thống thoát nước</t>
  </si>
  <si>
    <t>Giảm ngập cục bộ khu vực bến xe Chợ Lớn</t>
  </si>
  <si>
    <t>Lắp đặt hệ thống thoát nước</t>
  </si>
  <si>
    <t>Xây dựng hệ thống tiêu thoát nước kết hợp nâng cấp mặt đường đường Trương Đình Hội</t>
  </si>
  <si>
    <t>lắp đặt 800m cống thoát nước các loại, kết hợp mở rộng mặt đường</t>
  </si>
  <si>
    <t>Vốn ủy quyền để thực hiện các dự án chống ngập, thoát nước mang tính cấp bách</t>
  </si>
  <si>
    <t>Tp. Hồ Chí Minh</t>
  </si>
  <si>
    <t>Thực hiện các dự án thoát nước</t>
  </si>
  <si>
    <t>Công trình đắp bờ bao rạch cầu Cả Bốn</t>
  </si>
  <si>
    <t>2710 mét (hai bờ)</t>
  </si>
  <si>
    <t>Lắp đặt các van ngăn triểu trên các rạch thoát nước</t>
  </si>
  <si>
    <t>Tp, Hồ Chí Minh</t>
  </si>
  <si>
    <t>614 van</t>
  </si>
  <si>
    <t xml:space="preserve">Nạo vét kênh rạch chống ngập xã Tân Kiên </t>
  </si>
  <si>
    <t>Công ty Quản lý khai thác dịch vụ Thủy Lợi</t>
  </si>
  <si>
    <t>L= 6217 m</t>
  </si>
  <si>
    <t>Nạo vét rạch Bà Tỵ xã Tân Nhựt năm 2009</t>
  </si>
  <si>
    <t>Nạo vét rạch Đập Dừa, rạch Đập Đẩu, rạch Xóm Giồng xã Tân Nhựt năm 2009</t>
  </si>
  <si>
    <t>Nạo vét kênh rạch chống ngập xã Bình Lợi và xã Phạm Văn Hai năm 2009</t>
  </si>
  <si>
    <t>Nạo vét 7889 mét kênh rạch và các công trình trên kênh.</t>
  </si>
  <si>
    <t>Nạo vét kênh rạch chống ngập xã An Phú Tây- Hưng Long- Bình Chánh</t>
  </si>
  <si>
    <t>L=6805m</t>
  </si>
  <si>
    <t>Nạo vét và cải tạo các rạch Cầu Hội, Bà két và rạch Mương xã Qui Đức- Bình Chánh</t>
  </si>
  <si>
    <t>Nạo vét rạch Bà Miêu, rạch Ỗ Cu- Kiến Vàng xã Tân Nhựt năm 2009</t>
  </si>
  <si>
    <t>Xã Tân Nhựt</t>
  </si>
  <si>
    <t>L = 6374 m</t>
  </si>
  <si>
    <t>Xây dựng kè chống sạt lở An Phước</t>
  </si>
  <si>
    <t>1200 m x 2</t>
  </si>
  <si>
    <t>Xây dựng tuyến cống hộp trên kênh nước Đen (từ cầu Trắng đến Hồ sinh học)</t>
  </si>
  <si>
    <t>Lắp đặt cống trên chiều dài 600m</t>
  </si>
  <si>
    <t>Kinh phí để thực hiện các dự án nhỏ, cấp bách thuộc ngành Giao thông vận tải năm 2010</t>
  </si>
  <si>
    <t>Công trình giao thông nhỏ, cấp bách</t>
  </si>
  <si>
    <t>Lắp đặt hệ thống chiếu sáng năm 2010</t>
  </si>
  <si>
    <t>Lắp đặt hệ thống chiếu sáng</t>
  </si>
  <si>
    <t>Kinh phí kiểm định cầu năm 2010</t>
  </si>
  <si>
    <t>Kiểm định cầu yếu</t>
  </si>
  <si>
    <t>Đảm bảo giao thông thuỷ năm 2010</t>
  </si>
  <si>
    <t>Đảm bảo giao thông thủy</t>
  </si>
  <si>
    <t>Nâng cấp, mở rộng hẻm 178 Hậu Giang</t>
  </si>
  <si>
    <t>225m x 16m</t>
  </si>
  <si>
    <t>Nâng cấp mở rộng đường Miếu Bình Đông</t>
  </si>
  <si>
    <t>927m x 12m</t>
  </si>
  <si>
    <t>Cải tạo cảnh quan nút giao thông Thủ Đức.</t>
  </si>
  <si>
    <t>với diện tích 15,75ha</t>
  </si>
  <si>
    <t>Xây dựng 04 trạm nổi - phao neo, 01 tàu kéo thuộc Cảng vụ đường thuỷ nội địa thành phố Hồ Chí Minh</t>
  </si>
  <si>
    <t>Cảng vụ đường thủy nội địa TP.HCM</t>
  </si>
  <si>
    <t>4 trạm nổi, 1 tàu kéo và 4 phao neo</t>
  </si>
  <si>
    <t>Xây dựng doanh trại PCCC quận 12</t>
  </si>
  <si>
    <t>xây mới 3007m2</t>
  </si>
  <si>
    <t>Cải tạo nâng cấp nhà ở, làm việc đại đội vệ binh</t>
  </si>
  <si>
    <t>Bộ Chỉ huy Quân sự Thành phố</t>
  </si>
  <si>
    <t>1048 m2</t>
  </si>
  <si>
    <t>Xây dựng đường nội bộ trại tạm giam Bố Lá</t>
  </si>
  <si>
    <t>Tỉnh Bình Dương</t>
  </si>
  <si>
    <t>3500 m2</t>
  </si>
  <si>
    <t>Sửa chữa cải tạo trụ sở làm việc Viện Quy hoạch xây dựng TP</t>
  </si>
  <si>
    <t>Viện nghiên cứu phát triển TPHCM</t>
  </si>
  <si>
    <t>sửa chữa cải tạo</t>
  </si>
  <si>
    <t>Cải tạo, nâng cấp nhà máy phát sóng, đường nội bộ tại phòng phát sóng quận 9</t>
  </si>
  <si>
    <t xml:space="preserve">Đài Tiếng nói Nhân dân Thành phố </t>
  </si>
  <si>
    <t xml:space="preserve">Cải tạo nhà đặt máy phát sóng, xây dựng đường nội bộ,... </t>
  </si>
  <si>
    <t xml:space="preserve">Xây dựng thay thế cột anten AM </t>
  </si>
  <si>
    <t>Xây dựng cột anten và thiết bị chuyên dùng</t>
  </si>
  <si>
    <t>Sửa chữa rạp Nhân dân</t>
  </si>
  <si>
    <t>Sửa chữa 3000 m2</t>
  </si>
  <si>
    <t>Công trình chuẩn bị thực hiện dự án</t>
  </si>
  <si>
    <t>Xây dựng khu tái định cư 243 Tân Hòa Đông quận 6.</t>
  </si>
  <si>
    <t>03 block chung cư 18 và 21 tầng với 656 căn</t>
  </si>
  <si>
    <t>Xây dựng khu tái định cư phường 11, quận 6</t>
  </si>
  <si>
    <t>Ban quản lý dự án nâng cấp đô thị</t>
  </si>
  <si>
    <t>560 căn</t>
  </si>
  <si>
    <t>Xây dựng hệ thống cấp nước sạch cho huyện Cần giờ</t>
  </si>
  <si>
    <t>xây dựng tuyến ống cấp nước trên chiều dài 45000m</t>
  </si>
  <si>
    <t xml:space="preserve">Thực hiện theo hình thức  EPC </t>
  </si>
  <si>
    <t>Cải tạo rạch Ông Búp (Đoạn từ rạch Chùa đến đường Mã Lò)</t>
  </si>
  <si>
    <t>xây lắp 2341m kênh hở</t>
  </si>
  <si>
    <t>Lắp đặt trạm bơm bến Phú Lâm</t>
  </si>
  <si>
    <t>lắp đặt trạm bơm và thiết bị</t>
  </si>
  <si>
    <t>Sửa chữa nâng cấp mặt đường và xây dựng hệ thống thoát nước trên đường Lê Văn Lương (đoạn từ cầu Long Kiểng đến cầu Rạch Dơi), huyện Nhà Bè</t>
  </si>
  <si>
    <t>Khu Quản lý giao thông đô thị số 4</t>
  </si>
  <si>
    <t>xây dựng hệ thống thoát nước trên chiều dài 4.000m</t>
  </si>
  <si>
    <t>Di dời hạ tầng kỹ thuật 3 tỷ</t>
  </si>
  <si>
    <t>Cải tạo hệ thống thoát nước khu vực quốc lộ 13 - đường Đinh Bộ Lĩnh - Nguyễn Xí  - Ung Văn Khiêm quận Bình Thạnh</t>
  </si>
  <si>
    <t>4514 cống các loại</t>
  </si>
  <si>
    <t>Xây dựng cầu Rạch Chiếc trên đường vành đai phía Đông - giai đoạn 1</t>
  </si>
  <si>
    <t>540m x 22m</t>
  </si>
  <si>
    <t>Xây dựng cầu Kênh Lộ</t>
  </si>
  <si>
    <t xml:space="preserve">Khu quản lý giao thông đô thị số 4 </t>
  </si>
  <si>
    <t>367m x 10,5m</t>
  </si>
  <si>
    <t>Xây dựng cầu Phước Lộc</t>
  </si>
  <si>
    <t>350m x 10,5m</t>
  </si>
  <si>
    <t>Xây dựng cầu Nam Lý (thay thế đập Rạch Chiếc trên đường Đỗ Xuân Hợp)</t>
  </si>
  <si>
    <t xml:space="preserve">Khu quản lý giao thông đô thị số 2 </t>
  </si>
  <si>
    <t>750m x 20m</t>
  </si>
  <si>
    <t>Xây dựng nút giao thông hoàn chỉnh tại vị trí cổng chính của Đại học Quốc gia thành phố Hồ Chí Minh</t>
  </si>
  <si>
    <t>Xây dựng nút giao thông hoàn chỉnh</t>
  </si>
  <si>
    <t>Xây dựng đường Dương Công Khi</t>
  </si>
  <si>
    <t>Ban quản lý dự án đầu tư xây dựng công trình huyện Hốc Môn</t>
  </si>
  <si>
    <t>6.950m x 16m</t>
  </si>
  <si>
    <t>Sửa chữa, nâng cấp đường Tỉnh lộ 8 (đoạn từ Tân Quy đến Tỉnh lộ 9)</t>
  </si>
  <si>
    <t>5.985m x 20m</t>
  </si>
  <si>
    <t>Sửa chữa nâng cấp đường Trung Lập</t>
  </si>
  <si>
    <t>10.000 x 12,5m</t>
  </si>
  <si>
    <t>Xây dựng đường 15B (đoạn từ đường Phạm Hữu Lầu đến đường Hoàng Quốc Việt nối dài), quận 7</t>
  </si>
  <si>
    <t>960m x 40m mặt đường láng nhựa</t>
  </si>
  <si>
    <t>Nâng cấp mở rộng đường Kha Vạn Cân (đoạn từ cầu Gò Dưa đến cầu Ngang)</t>
  </si>
  <si>
    <t>1.830m x 16,5m</t>
  </si>
  <si>
    <t>Xây dựng đường ven kênh Nhiêu Lộc-Thị Nghè (đoạn từ cầu Thị Nghè đến cửa sông Sài Gòn)</t>
  </si>
  <si>
    <t>Công ty Phát triển nhà  Bình Thạnh</t>
  </si>
  <si>
    <t>1.087m BTNN</t>
  </si>
  <si>
    <t>Hoàn trả tạm ứng cho Tổng Công ty địa ốc</t>
  </si>
  <si>
    <t>Nâng cấp,  mở rộng đường Đa Phước</t>
  </si>
  <si>
    <t>1.944m x 14m</t>
  </si>
  <si>
    <t>Phân loại rác tại nguồn trên địa bàn quận 6</t>
  </si>
  <si>
    <t>Công ty dịch vụ công ích quận 6</t>
  </si>
  <si>
    <t>mua sắm trang thiết bị thực hiện thí điểm chương trình phân lọai rác từ nguồn</t>
  </si>
  <si>
    <t>Chống xói lở bờ sông khu vực cầu Long Kiểng</t>
  </si>
  <si>
    <t>xây dựng 220m kè</t>
  </si>
  <si>
    <t>Chống sạt lở kênh Thanh Đa (đoạn 1.3)</t>
  </si>
  <si>
    <t>220md</t>
  </si>
  <si>
    <t>Chống xói lở bờ sông khu vực cầu Phước Lộc</t>
  </si>
  <si>
    <t>xây dựng 247m kè</t>
  </si>
  <si>
    <t>Bồi thường, giải phóng mặt bằng và tái định cư công viên vòng xoay chân cầu Sài Gòn</t>
  </si>
  <si>
    <t>65326 m2</t>
  </si>
  <si>
    <t>Trang bị và lắp đặt hoàn chỉnh hệ thống phao tiêu báo hiệu đường sông</t>
  </si>
  <si>
    <t>mua thiêt bị báo hiệu bao tiêu đường sông</t>
  </si>
  <si>
    <t>Xây dựng kè bảo vệ, chống sạt lở bờ sông khu vực ngã ba rạch Dơi-sông Cần Giuộc</t>
  </si>
  <si>
    <t>xây dựng kè chống sạt lở trên chiều dài 600m</t>
  </si>
  <si>
    <t>Chống xói lở bờ sông khu vực xã Nhơn Đức</t>
  </si>
  <si>
    <t>xây dựng kè với chiều dài 400m</t>
  </si>
  <si>
    <t>Xây dựng doanh trại Hải đội II</t>
  </si>
  <si>
    <t>Bộ chỉ huy bộ đội biên phòng thành phố</t>
  </si>
  <si>
    <t>DT sàn xây dựng: 1548 m2</t>
  </si>
  <si>
    <t>Xây dựng doanh trại trạm biên phòng cửa khẩu Nhà Rồng</t>
  </si>
  <si>
    <t>DT sàn xây dựng: 2245 m2</t>
  </si>
  <si>
    <t>Xây dựng Liên hiệp các Hội Văn học Nghệ thuật Thành phố</t>
  </si>
  <si>
    <t>Hội Liên hiệp Văn học Nghệ thuật Thành phố</t>
  </si>
  <si>
    <t>8696 m2</t>
  </si>
  <si>
    <t>Xây dựng Nhà Tưởng niệm Sông Lưu</t>
  </si>
  <si>
    <t>Ban quản lý dự án ĐTXD CT Sở Văn hóa, Thể thao và Du lịch</t>
  </si>
  <si>
    <t>1960 m2</t>
  </si>
  <si>
    <t>Xây dựng Trung tâm nghệ thuật cải lương Hưng Đạo</t>
  </si>
  <si>
    <t>Nhà hát Cải lương Trần Hữu Trang</t>
  </si>
  <si>
    <t>6000m2</t>
  </si>
  <si>
    <t>Xây dựng nghĩa trang chính sách Thành phố tại huyện Củ Chi (giai đoạn 2)</t>
  </si>
  <si>
    <t>Ban quản lý dự án ĐTXD công trình Sở Lao động TBXH</t>
  </si>
  <si>
    <t>Huyện  Củ Chi</t>
  </si>
  <si>
    <t>103 ha</t>
  </si>
  <si>
    <t>Xây dựng công trình Tượng đài Bác Hồ - Bác Tôn tại Công viên Thống Nhất, thành phố Hà Nội (tiểu dự án 1)</t>
  </si>
  <si>
    <t>Trung tâm Bảo tồn di tích</t>
  </si>
  <si>
    <t>Hà Nội</t>
  </si>
  <si>
    <t>Hạ tầng kỹ thuật, tiểu cảnh mỹ thuật tượng đài</t>
  </si>
  <si>
    <t xml:space="preserve">công trình chào mừng kỷ niệm 1000 năm Thăng Long - Hà Nội
</t>
  </si>
  <si>
    <t>Xây dựng đường D-3 Khu Công nghệ cao thành phố</t>
  </si>
  <si>
    <t>800 m dài, rộng 24 m</t>
  </si>
  <si>
    <t>Xây dựng đường giao thông N10 trong KCNC TP - giai đoạn 1</t>
  </si>
  <si>
    <t>848m x 16m
(5m-8m-3m)</t>
  </si>
  <si>
    <t>Xây dựng hạ tầng kỹ thuật khu tái định cư Tân Hưng 2 (khu tái định cư Bến sông Ông Lớn cũ)</t>
  </si>
  <si>
    <t>4,2 ha</t>
  </si>
  <si>
    <t>Cải tạo hệ thống thoát nước rạch Phan văn Hân - Quận Bình Thạnh</t>
  </si>
  <si>
    <t>1770 m cống các loại</t>
  </si>
  <si>
    <t>Sửa chữa cống vòm đường Hai Bà Trưng</t>
  </si>
  <si>
    <t>Quận 1,quận 3</t>
  </si>
  <si>
    <t>sửa cống vũm</t>
  </si>
  <si>
    <t>Cải tạo nút giao thông cầu Phát Triển</t>
  </si>
  <si>
    <t>Cải tạo nút giao thông</t>
  </si>
  <si>
    <t xml:space="preserve">2009 - 2010 </t>
  </si>
  <si>
    <t>Cải tạo, nâng cấp đường trước Bệnh Viện 115, quận 10.</t>
  </si>
  <si>
    <t>380m x 20m</t>
  </si>
  <si>
    <t>Mở rộng đường Đồng Nai (từ Tô Hiến Thành đến Tam Đảo), quận 10</t>
  </si>
  <si>
    <t>Công ty dịch vụ đô thị và quản lý nhà quận 10</t>
  </si>
  <si>
    <t>250m 29m</t>
  </si>
  <si>
    <t>Cải tạo mở rộng nút giao thông Lãnh Binh Thăng - Tôn Thất Hiệp, quận 11</t>
  </si>
  <si>
    <t>5.000m2</t>
  </si>
  <si>
    <t>Xây dựng đường Liêu Bình Hương</t>
  </si>
  <si>
    <t>3.830m x 12m + 1 cầu H30</t>
  </si>
  <si>
    <t>Sửa chữa nâng cấp đường Nguyễn Văn Khạ (đoạn từ Quốc Lộ 22 - Đồng Dù)</t>
  </si>
  <si>
    <t>5.098m x 12,5m</t>
  </si>
  <si>
    <t>Xây dựng nút giao thông đầu cầu kênh Tẻ, phía quận 7</t>
  </si>
  <si>
    <t>403m x 20m BTNN</t>
  </si>
  <si>
    <t>Cải tạo nâng cấp, mở rộng đường Đào Trịnh Nhất</t>
  </si>
  <si>
    <t>640m x 16m</t>
  </si>
  <si>
    <t>Xây dựng cầu Bảy Nhạo</t>
  </si>
  <si>
    <t>160m x 12,5m</t>
  </si>
  <si>
    <t>Xây dựng nhà làm việc Văn phòng huyện ủy Huyện Cần Giờ</t>
  </si>
  <si>
    <t>608 m2</t>
  </si>
  <si>
    <t>Mở rộng diện tích trụ sở hành chính Ban quản lý khu Nam</t>
  </si>
  <si>
    <t>Ban quản lý dự án đầu tư  xây dựng khu đô thị mới Nam Thành phố</t>
  </si>
  <si>
    <t>1.500 m2</t>
  </si>
  <si>
    <t>Mua sắm thiết bị phòng thí nghiệm an toàn các sản phẩm điện gia dụng và cơ khí</t>
  </si>
  <si>
    <t>Chi cục tiêu chuẩn đo lường chất lượng</t>
  </si>
  <si>
    <t>Mua sắm thiết bị (1 bộ)</t>
  </si>
  <si>
    <t>Bồi thường, giải phóng mặt bằng và tái định cư xây dựng nhà thiếu nhi huyện Hóc Môn</t>
  </si>
  <si>
    <t>Ban quản lý dự án đầu tư xây dựng công trình huyện Hóc Môn</t>
  </si>
  <si>
    <t>Huyện Hóc Môn</t>
  </si>
  <si>
    <t>14.592 m2</t>
  </si>
  <si>
    <t>Chi trả tạm ứng cho UBND huyện Hóc Môn</t>
  </si>
  <si>
    <t>Xây dựng Khu hành chánh truyền thống tại Khu di tích lịch sử địa đạo Củ Chi</t>
  </si>
  <si>
    <t>1000m2</t>
  </si>
  <si>
    <t xml:space="preserve"> Hỗ trợ di dời, tái định cư dự án đầu tư xây dựng công trình công viên - bia tưởng niệm các chiến sĩ đặc công, biệt động trong trận đánh bảo vệ cầu Rạch Chiếc, tại phường An Phú, quận 2</t>
  </si>
  <si>
    <t>Ban bồi thường giải phóng mặt bằng quận 2</t>
  </si>
  <si>
    <t>13.258,32 m2</t>
  </si>
  <si>
    <t xml:space="preserve">Bồi thường giải tỏa mở rộng diện tích để phục vụ cho dự án đầu tư xây dựng Khu di tích Lịch sử Địa đạo Củ Chi </t>
  </si>
  <si>
    <t>Khu di tích Lịch sử Địa đạo Củ Chi</t>
  </si>
  <si>
    <t xml:space="preserve">Chi trả tiền đền bù theo đề nghị của Sở Tài chính tại văn bản số 13139/STC-ĐTSC ngày 31/12/2008 để hoàn trả khoản thu 10% phí tham quan của Khu di tích đã nộp vào ngân sách để đầu tư dự án </t>
  </si>
  <si>
    <t>Công trình chuẩn bị đầu tư</t>
  </si>
  <si>
    <t>Lập dự án Mở rộng Khu Nông nghiệp Công nghệ cao</t>
  </si>
  <si>
    <t>Ban Quản lý Khu Nông nghiệp Công nghệ cao</t>
  </si>
  <si>
    <t>Huyện Củ Chi, Bình Chánh</t>
  </si>
  <si>
    <t>200 - 300 ha</t>
  </si>
  <si>
    <t>2010 - 2015</t>
  </si>
  <si>
    <t>Chương trình xây nhà tái định cư và nhà ở xã hội</t>
  </si>
  <si>
    <t>Chương trình nước sạch</t>
  </si>
  <si>
    <t>Lập dự án xây dựng hệ thống thu gom nước thải lưu vực Tham Lương - Bến Cát</t>
  </si>
  <si>
    <t>Quận 12, Gò Vấp, Bình Thạnh</t>
  </si>
  <si>
    <t>2.800 ha</t>
  </si>
  <si>
    <t>2010 - 2012</t>
  </si>
  <si>
    <t>Lâp dự án đê bao ven sông Sài Gòn  từ Vàm Thuật đến sông Kinh</t>
  </si>
  <si>
    <t>Trung tâm điều hành chương trình chống ngập nước</t>
  </si>
  <si>
    <t>Quận 12, 1,4,7, Bình Thạnh, Nhà Bè</t>
  </si>
  <si>
    <t>30.420m</t>
  </si>
  <si>
    <t>Lập dự án bồi thường, giải phóng mặt bằng và tái định cư công trình xây dựng cầu đường Bình Triệu II phía quận Bình Thạnh.</t>
  </si>
  <si>
    <t>Ban Bồi thường giải phóng mặt bằng quận Bình Thạnh</t>
  </si>
  <si>
    <t>Giải phóng mặt bằng</t>
  </si>
  <si>
    <t>Lập dự án Bồi thường, giải phóng mặt bằng và tái định cư công trình xây dựng cầu đường Bình Triệu II phía quận Thủ Đức.</t>
  </si>
  <si>
    <t>Ban quản lý đầu tư xây dựngcông trình quận Thủ Đức</t>
  </si>
  <si>
    <t>Lập dự án bồi thường giải phóng mặt bằng Khu liên hợp xử lý chất thải rắn Đa Phước (khu 322,5ha)</t>
  </si>
  <si>
    <t>Huyện  bình chánh</t>
  </si>
  <si>
    <t>322,5ha</t>
  </si>
  <si>
    <t>Lập dự án di dời tháo dỡ và thu hồi đất để xây dựng công viên Hồ Khánh Hội giai đoạn 3</t>
  </si>
  <si>
    <t>19.000m2 đất</t>
  </si>
  <si>
    <t>2010</t>
  </si>
  <si>
    <t>Lập dự án Bồi thường tạo quỹ đất dự trữ khu 262ha tại Khu đô thị Tây Bắc thành phố</t>
  </si>
  <si>
    <t>Ban Quản lý khu đô thị Tây Bắc thành phố</t>
  </si>
  <si>
    <t>262 ha</t>
  </si>
  <si>
    <t>Lập dự án bồi thường giải phóng mặt bằng để thực hiện dự án xây dựng trung tâm hành chính quận 9</t>
  </si>
  <si>
    <t>61 ha</t>
  </si>
  <si>
    <t>Lập dự án đầu tư xây dựng Cảng - Chợ cá Trung tâm thủy sản Thành Phố</t>
  </si>
  <si>
    <t>Ban quản lý Trung tâm thủy sản Thành Phố</t>
  </si>
  <si>
    <t>Huyện  Cần Giờ</t>
  </si>
  <si>
    <t>20 ha</t>
  </si>
  <si>
    <t>2009 - 2015</t>
  </si>
  <si>
    <t>Lập dự án xây dựng đường vào khu tái định cư 14ha tại ấp 1 xã Phú Xuân</t>
  </si>
  <si>
    <t>Xây dựng đường nối từ Nguyễn Bình vào khu tái định cư theo quy hoạch</t>
  </si>
  <si>
    <t>Lập dự án xây dựng đường vào trung tâm văn hóa huyện Nhà Bè</t>
  </si>
  <si>
    <t>Chiều dài 300m, rộng 12m, kết cấu mặt đường CPĐD</t>
  </si>
  <si>
    <t>Lập dự án nâng cấp mở rộng đường liên ấp văn hóa Chánh Trung, xã Tân Thông Hội, huyện Củ Chi</t>
  </si>
  <si>
    <t>2.126m x 12m</t>
  </si>
  <si>
    <t>Lập dự án xây dựng đường xung quanh trường tiểu học phường 9 quận 4</t>
  </si>
  <si>
    <t>230m x 21m</t>
  </si>
  <si>
    <t>Lập dự án sửa chữa nâng cấp đường nối từ đường Huỳnh Thiện Lộc đến đường Trịnh Đình Trọng (đoạn trườc UBND phường Hòa Thạnh)</t>
  </si>
  <si>
    <t>375m x 16m</t>
  </si>
  <si>
    <t>Lập dự án sửa chữa nâng cấp đường nối từ hẻm 1025 Thoại Ngọc Hầu đến đường Huỳnh Thiện Lộc</t>
  </si>
  <si>
    <t>200m x 16m</t>
  </si>
  <si>
    <t>Lập dự án Cải tạo  mở rộng đường Hoàng Phan Thái (Hương Lộ 10), huyện Bình Chánh</t>
  </si>
  <si>
    <t>1.967m x 20m</t>
  </si>
  <si>
    <t>Lập dự án nâng cấp mở rộng đường bờ tây kênh An Hạ (đoạn từ đường trục khu tiểu thủ công nghiệp An Hạ đến giáp ranh huyện Hóc Môn)</t>
  </si>
  <si>
    <t>6.000m x 12,5m</t>
  </si>
  <si>
    <t>Lập dự án nâng cấp, mở rộng đường bờ tây kênh An Hạ (đọan từ TL10 đến đường trục chính của cụm dân cư làng nghề tiểu thủ công nghiệp An Hạ)</t>
  </si>
  <si>
    <t>3.000m x 12,5m</t>
  </si>
  <si>
    <t>Lập dự án nâng cấp đường Nguyễn Văn Long - Quy Đức</t>
  </si>
  <si>
    <t>1.107m x13,5m</t>
  </si>
  <si>
    <t>Lập dự án Mở rộng, nâng cấp đường Huỳnh Văn Trí</t>
  </si>
  <si>
    <t>1.000m x 23m</t>
  </si>
  <si>
    <t>Lập dự án nâng cấp, mở rộng đường liên ấp 3,4 thị trấn Tân Túc</t>
  </si>
  <si>
    <t>904m x 14m + 937m x 30m</t>
  </si>
  <si>
    <t>Lập dự án Bồi thường giải phóng mặt bằng phục vụ dự án nâng cấp, mở rộng đường liên ấp 3,4 thị trấn Tân Túc</t>
  </si>
  <si>
    <t>bồi thường giải tỏa với quy mô 904m x 14m + 937m x 30m</t>
  </si>
  <si>
    <t>Lập dự án xây dựng cầu kênh Xáng Ngang</t>
  </si>
  <si>
    <t>254m x 7m</t>
  </si>
  <si>
    <t>Lập dự án Cải tạo nâng cấp đường Trần Đại Nghĩa (đường Tân Kiên - Bình Lợi) từ cầu kênh B đến đường Thanh Niên, huyện Bình Chánh</t>
  </si>
  <si>
    <t>4.886m x 14m</t>
  </si>
  <si>
    <t>Lập dự án Mở rộng đường vào chung cư 108/69 G-H đường Trần Quang Diệu P.14 Q.3</t>
  </si>
  <si>
    <t>513m x 10m</t>
  </si>
  <si>
    <t>Lập dự án xây dựng cầu Rạch Rô Đa Phước</t>
  </si>
  <si>
    <t>173m x 10m</t>
  </si>
  <si>
    <t>Lập dự án xây dựng mới đường ven sông Sài Gòn</t>
  </si>
  <si>
    <t>1630m x 20m</t>
  </si>
  <si>
    <t>Lập dự án xây dựng đường nối từ ngã ba Nơ Trang Long- Nguyễn Xí vào đường trục Khu Công nghiệp và khu dân cư Bình Hòa</t>
  </si>
  <si>
    <t>Ban quản lý dự án Khu công nghiệp Bình Hòa</t>
  </si>
  <si>
    <t>500m x 30m</t>
  </si>
  <si>
    <t>Lập dự án Mở rộng đường số 9 (hẻm 621 đường Phạm Văn Chí, nối đường Phạm Văn Chí đến đại lộ Đông Tây)</t>
  </si>
  <si>
    <t>320m x 16m</t>
  </si>
  <si>
    <t>Lập dự án sửa chữa nâng cấp đường Đỗ Đăng Tuyển</t>
  </si>
  <si>
    <t>5.200m x 12,5m</t>
  </si>
  <si>
    <t>Lập dự án sửa chữa nâng cấp đường Cây Trôm - Mỹ Khánh (đường nối từ Quốc lộ 22 đến Tỉnh lộ 8)</t>
  </si>
  <si>
    <t>Lập dự án sửa chữa nâng cấp đường Bàu Lách</t>
  </si>
  <si>
    <t>4.200m x 12,5m</t>
  </si>
  <si>
    <t>Lập dự án nâng cấp mở rộng đường số 13 phường Linh Trung</t>
  </si>
  <si>
    <t>770m x 20m</t>
  </si>
  <si>
    <t>Lập dự án xây dựng cầu Tân Bửu</t>
  </si>
  <si>
    <t>467m x 3,5m</t>
  </si>
  <si>
    <t>Lập dự án xây dưng mới các cầu trên đường liên ấp 1-2, xã Bình Lợi</t>
  </si>
  <si>
    <t>Tải trọng H30</t>
  </si>
  <si>
    <t>Lập dự án nâng cấp mở rộng đường liên ấp 4-5, xã Đa Phước</t>
  </si>
  <si>
    <t>4.400m</t>
  </si>
  <si>
    <t>Lập dự án nâng cấp đường Lại Hùng Cường</t>
  </si>
  <si>
    <t>2.000m</t>
  </si>
  <si>
    <t>Lập dự án xây dựng trạm trung chuyển rác và văn phòng Công ty tại số 22 Hàm Tử, quận 5</t>
  </si>
  <si>
    <t>xây dựng trạm trung chuyển rác công suất 50tấn/ngày và văn phòng công ty</t>
  </si>
  <si>
    <t xml:space="preserve">Lập dự án xây dựng trạm ép rác kín tại xã Bình chánh, huyện bình chánh </t>
  </si>
  <si>
    <t>Công ty dịch vụ công ích huyện bình chánh</t>
  </si>
  <si>
    <t>30 tấn/ngày</t>
  </si>
  <si>
    <t>Lập dự án xây dựng trạm ép rác kín tại phường Linh Xuân</t>
  </si>
  <si>
    <t>300m2</t>
  </si>
  <si>
    <t>Lập dự án xây dựng trạm ép rác kín Phú Châu</t>
  </si>
  <si>
    <t>400m2</t>
  </si>
  <si>
    <t>Lập dự án xây dựng trạm ép rác kín Tam Phú</t>
  </si>
  <si>
    <t>Lập dự án xây dựng trạm ép rác kín Hiệp Bình Phước</t>
  </si>
  <si>
    <t>Lập dự án xây dựng trạm ép rác kín Trường Thọ</t>
  </si>
  <si>
    <t xml:space="preserve">Lập dự án xây dựng trạm ép rác kín tại xã Lê Minh Xuân, huyện bình chánh </t>
  </si>
  <si>
    <t>Công ty dịch vụ công ích huyện Bình chánh</t>
  </si>
  <si>
    <t>Lập dự án xây dựng tường rào bảo vệ, nhà bảo vệ và san lấp mặt bằng depot Tham Lương, quận 12.</t>
  </si>
  <si>
    <t>Tường rào, nhà bảo vệ</t>
  </si>
  <si>
    <t>Lập dự án xây dựng mạng quan trắc động đất khu vực thành phố Hồ Chí Minh và các tỉnh Nam Bộ</t>
  </si>
  <si>
    <t>xây dựng 6 trạm đo địa chấn và 1 trạm thu, xử lý số liệu</t>
  </si>
  <si>
    <t>Lập dự án trồng cây phủ xanh tại công viên Sài Gòn Safari (giai đoạn 2), huyện Củ Chi</t>
  </si>
  <si>
    <t>Thảo cầm viờn Sài Gòn</t>
  </si>
  <si>
    <t>220ha phủ cây xanh và 12km hàng rào cây xanh cách ly</t>
  </si>
  <si>
    <t>Lập dự án Phát triển chương trình giáo dục bảo tồn và bảo vệ môi trường tại Thảo Cầm Viên Sài Gòn</t>
  </si>
  <si>
    <t>Thảo Cầm Viên Sài Gòn</t>
  </si>
  <si>
    <t>sửa chữa phòng giáo dục bảo tồn và mua sắm thiết bị</t>
  </si>
  <si>
    <t>Lập dự án xây dựng trụ sở làm việc trạm quản lý đường sông số 5</t>
  </si>
  <si>
    <t>Huyện  Cần Gìơ</t>
  </si>
  <si>
    <t>1500m2</t>
  </si>
  <si>
    <t>Lập dự án Xây dựng trụ sở Cảng vụ thành phố Hồ Chí Minh</t>
  </si>
  <si>
    <t>Cảng vụ đường thủy nội địa thành phố Hồ Chí Minh</t>
  </si>
  <si>
    <t>quận 8</t>
  </si>
  <si>
    <t>673m2</t>
  </si>
  <si>
    <t>Lập dự án xây tường rào Depot tuyến monorail số 2 tại huyện Bình Chánh</t>
  </si>
  <si>
    <t>Ban Quản lý đường sắt đô thị</t>
  </si>
  <si>
    <t>15 ha</t>
  </si>
  <si>
    <t>Lập dự án xây tường rào Depot tuyến monorail số 3 tại quận 12</t>
  </si>
  <si>
    <t>Lập dự án cải tạo, sửa chữa văn phòng làm việc Ban dân vận Thành ủy</t>
  </si>
  <si>
    <t>Ban dân vận Thành ủy</t>
  </si>
  <si>
    <t>453 m2</t>
  </si>
  <si>
    <t>Lập dự án xây dựng Phòng Cảnh sát PCCC quận Bình Thạnh</t>
  </si>
  <si>
    <t>Lập dự án sửa chữa 3 chốt kiểm soát trên sông (chốt số 1, 4, 7)</t>
  </si>
  <si>
    <t>Cảng Sài Gòn</t>
  </si>
  <si>
    <t>3 chốt</t>
  </si>
  <si>
    <t>Lập dự án mua sắm vật tư phụ tùng, thiết bị bảo quản vũ khí bộ binh</t>
  </si>
  <si>
    <t>Mua sắm thiết bị</t>
  </si>
  <si>
    <t>Lập dự án mua sắm xe công trình xa sửa chữa tổng hợp</t>
  </si>
  <si>
    <t>Lập dự án mua sắm đổi mới xe ô tô chỉ huy</t>
  </si>
  <si>
    <t>Lập dự án mua sắm đầu kéo xe chuyên dùng</t>
  </si>
  <si>
    <t>Lập dự án cải tạo nâng cấp nhà truyền thống và trang thiết bị lịch sử truyền thống Lực lượng vũ trang thành phố</t>
  </si>
  <si>
    <t>Lập dự án xây dựng khu tăng gia sản xuất tập trung tại Trung đoàn Gia Định</t>
  </si>
  <si>
    <t>Ao cá 1600 m2, chuồng heo 440 m2, nhà trồng nấm 200 m2, vườn trồng rau sạch</t>
  </si>
  <si>
    <t>Lập dự án xây dựng mở rộng trụ sở phòng cảnh sát kinh tế chức vụ</t>
  </si>
  <si>
    <t>Lập dự án xây dựng nhà tạm giữ Công an quận 7</t>
  </si>
  <si>
    <t>Lập dự án cải tạo mở rộng nhà tạm giữ Công an huyện Hóc Môn</t>
  </si>
  <si>
    <t>800 m2</t>
  </si>
  <si>
    <t>Lập dự án xây dựng cầu tàu trạm cảnh sát giao thông đường thủy</t>
  </si>
  <si>
    <t>Huyện  Cần giờ</t>
  </si>
  <si>
    <t>1200 m2</t>
  </si>
  <si>
    <t>Lập dự án sửa chữa trạm giam Chí Hòa</t>
  </si>
  <si>
    <t>Lập dự án mua sắm trang thiết bị y tế trại tạm giam Bố Lá</t>
  </si>
  <si>
    <t>Lập dự án Trung tâm Đào tạo &amp; Huấn luyện PCCC và cứu hộ - cứu nạn</t>
  </si>
  <si>
    <t>Xây dựng mới 4000 m2+ trang thiết bị</t>
  </si>
  <si>
    <t>Lập dự án mua sắm trang thiết bị cho Phòng Cảnh sát PCCC huyện Cần giờ</t>
  </si>
  <si>
    <t>Lập dự án mua sắm trang thiết bị cho Phòng Cảnh sát PCCC quận 2</t>
  </si>
  <si>
    <t>Lập dự án mua sắm trang thiết bị cho đội Cảnh sát PCCC khu nam thành phố</t>
  </si>
  <si>
    <t>Lập dự án mua sắm trang thiết bị cho Phòng Cảnh sát PCCC quận 12</t>
  </si>
  <si>
    <t>Lập dự án mua sắm trang thiết bị cho Phòng Cảnh sát PCCC quận Bình Thạnh</t>
  </si>
  <si>
    <t>Lập dự án mua sắm trang thiết bị cho Phòng Cảnh sát PCCC huyện Nhà Bè</t>
  </si>
  <si>
    <t>Lập dự án xây dựng Phòng Cảnh sát PCCC quận 9</t>
  </si>
  <si>
    <t>Xây dựng mới 3800 m2</t>
  </si>
  <si>
    <t>Lập dự án sửa chữa và cải tạo trụ sở làm việc Sở Thông tin và truyền thông</t>
  </si>
  <si>
    <t>Sở thông tin và truyền thông</t>
  </si>
  <si>
    <t>Lập dự án xây dựng trụ sở phòng Công chứng số 7</t>
  </si>
  <si>
    <t>1.455 m2</t>
  </si>
  <si>
    <t>Lập dự án xây dựng trung tâm dịch vụ bán đấu giá tài sản</t>
  </si>
  <si>
    <t>Trung tâm dịch vụ bán đấu giá tài sản</t>
  </si>
  <si>
    <t>2759 m2</t>
  </si>
  <si>
    <t>Ngân sách thành phố cho mượn, hoàn trả bằng nguồn trích lập quỹ đầu tư</t>
  </si>
  <si>
    <t>Lập dự án xây dựng và cải tạo Quận ủy quận Bình Tân</t>
  </si>
  <si>
    <t>Văn phòng quận ủy quận Bình Tân</t>
  </si>
  <si>
    <t>1711 m2</t>
  </si>
  <si>
    <t>Lập dự án xây dựng tường rào khu hành chính quận 12 bàn giao (Công viên phần mềm Quang Trung)</t>
  </si>
  <si>
    <t>Công ty phát triển công viên phần mềm Quang Trung</t>
  </si>
  <si>
    <t>Xây dựng trường rào</t>
  </si>
  <si>
    <t xml:space="preserve">Lập dự án xây dựng cụm công nghiệp Nhị Xuân mở rộng (200 ha) </t>
  </si>
  <si>
    <t>200 ha</t>
  </si>
  <si>
    <t>NSTP hỗ trợ chi phí lập dự án</t>
  </si>
  <si>
    <t>Lập dự án cải tạo 2 kênh thoát nước, nâng cấp đường nội bộ khu cách ly của Trung Tâm Giáo dục dạy nghề và Giải quyết việc làm Nhị Xuân</t>
  </si>
  <si>
    <t>Huyện  Hốc Môn</t>
  </si>
  <si>
    <t>Đường 517 m, Mương dài 1206 m</t>
  </si>
  <si>
    <t>Lập dự án phụ hồi, tôn tạo và phát huy giá trị di tích lịch sử trụ sở phái đoàn liên lạc của bộ tổng tư lệnh quân đội nhân dân Việt Nam (tên cũ: Trùng tu di tích lịch sử tại số 87A Trần Kế Xương - Quận Phú Nhuận)</t>
  </si>
  <si>
    <t>7600m2</t>
  </si>
  <si>
    <t>Lập dự án chống ngập kho hiện vật Bảo tàng lịch sử Việt Nam-TPHCM</t>
  </si>
  <si>
    <t>550 m2</t>
  </si>
  <si>
    <t>Lập dự án tháo dỡ khối nhà B và xây dựng kho tạm Bảo tàng thành phố</t>
  </si>
  <si>
    <t>400 m2</t>
  </si>
  <si>
    <t>Lập dự án đầu tư xây dựng hàng rào Khu truyền thống cách mạng Sài Gòn Gia Định</t>
  </si>
  <si>
    <t>Khu di tích lịch sử Địa đạo Củ Chi</t>
  </si>
  <si>
    <t>hàng rào bao quang khu vực 05ha</t>
  </si>
  <si>
    <t>Lập dự án trùng tu tôn tạo đình An Phú</t>
  </si>
  <si>
    <t>trùng tu tôn tạo</t>
  </si>
  <si>
    <t>Lập dự án xây dựng chỉnh trang mặt tiền Nghĩa trang Thành phố (Nghĩa trang Lạc Cảnh)</t>
  </si>
  <si>
    <t>1ha</t>
  </si>
  <si>
    <t>Lập dự án Khu bám trụ ven đô sông Sài Gòn thuộc Khu di tích lịch sử địa đạo Củ Chi (hạng mục hàng rào, đắp bờ bao, trồng cây xung quanh)</t>
  </si>
  <si>
    <t>Khu Di tích lịch sử địa đạo Củ Chi</t>
  </si>
  <si>
    <t>5 km2 bờ bao</t>
  </si>
  <si>
    <t>CHƯƠNG TRÌNH ĐẦU TƯ CHO GIÁO DỤC - ĐÀO TẠO VÀ Y TẾ</t>
  </si>
  <si>
    <t>Chi tiết xem biểu 12a</t>
  </si>
  <si>
    <t>CÔNG TÁC QUY HOẠCH</t>
  </si>
  <si>
    <t>THANH TOÁN KHỐI LƯỢNG ĐỌNG</t>
  </si>
  <si>
    <t>VỐN PHÂN CẤP CHO UBND QUẬN HUYỆN QUẢN LÝ</t>
  </si>
  <si>
    <t>CẤP BÙ LÃI VAY KÍCH CẦU</t>
  </si>
  <si>
    <t>VỐN CHO CÁC DỰ ÁN NGÀNH ĐIỆN</t>
  </si>
  <si>
    <t>VỐN ODA</t>
  </si>
  <si>
    <t>VỐN ĐỐI ỨNG</t>
  </si>
  <si>
    <t>BỒI THƯỜNG GIẢI PHÓNG MẶT BẰNG D.A TSN-BL-VANH ĐAI NGOÀI, TUYẾN METRO BT-ST VA XA LỘ HÀ NỘI</t>
  </si>
  <si>
    <t>Lập dự án nâng cấp, mở rộng cầu Kinh Thanh Đa.</t>
  </si>
  <si>
    <t>325m x 21m</t>
  </si>
  <si>
    <t>Lập dự án xây dựng mới cầu Bưng.</t>
  </si>
  <si>
    <t>84,5m x 25m</t>
  </si>
  <si>
    <t>Lập dự án xây dựng cầu Bình Tiên</t>
  </si>
  <si>
    <t>Quận 6, Quận 8, Huyện  Bình Chánh</t>
  </si>
  <si>
    <t>520m x 17,5m</t>
  </si>
  <si>
    <t>Lập dự án xây dựng đường trục Bắc Nam thành phố đoạn từ nút giao Tôn Đản đến đường Nguyễn Văn Linh</t>
  </si>
  <si>
    <t>1800m x 40m</t>
  </si>
  <si>
    <t>Lập dự án nâng cấp, mở rộng đường Nguyễn Thị Tú (đoạn rừ Quốc lộ 1A đến Khu công nghiệp Vĩnh Lộc)</t>
  </si>
  <si>
    <t>800m x 30m</t>
  </si>
  <si>
    <t>Lập dự án xây dựng đường nối từ cầu vượt nút giao thông Gò Dưa đến đường Tân Sơn Nhất - Bình Lợi - Vành đai ngoài.</t>
  </si>
  <si>
    <t>3.000m x 67m</t>
  </si>
  <si>
    <t>Lập dự án xây dựng đường nối Bình Thái - Gò Dưa.</t>
  </si>
  <si>
    <t>Chiều dài tuyến 2km</t>
  </si>
  <si>
    <t>Lập dự án xây dựng đường nối vành đai phía Đông - Xa lộ Hà Nội (đường Bình Thái - vành đai phía Đông).</t>
  </si>
  <si>
    <t>3900m x 67m</t>
  </si>
  <si>
    <t>Lập dự án Bồi thường giải phóng mặt bằng xây dựng đường nối từ cầu Rạch Chiếc đến ngã tư Bình Thái (bao gồm cả nút giao Bình Thái), trên điạ bàn quận 9</t>
  </si>
  <si>
    <t>Ban bồi thường giải phóng mặt bằng quận 9</t>
  </si>
  <si>
    <t>3,84Km x 67m</t>
  </si>
  <si>
    <t>Lập dự án Bồi thường giải phóng mặt bằng xây dựng đường nối từ cầu Rạch Chiếc đến ngã tư Bình Thái (bao gồm cả nút giao Bình Thái), trên điạ bàn quận Thủ Đức</t>
  </si>
  <si>
    <t>3,84km x 67m</t>
  </si>
  <si>
    <t>Lập dự án nâng cấp, mở rộng đường Đỗ Xuân Hợp</t>
  </si>
  <si>
    <t>4,63km x 30m</t>
  </si>
  <si>
    <t>Lập dự án xây dựng nút giao thông Thủ Đức (Xa lộ Hà Nội - Võ Văn Ngân)</t>
  </si>
  <si>
    <t xml:space="preserve">Quận Thủ Đức </t>
  </si>
  <si>
    <t>Lập dự án bồi thường phục vụ dự án nâng cấp, mở rộng đường Đỗ Xuân Hợp, quận 9</t>
  </si>
  <si>
    <t>Lập dự án xây dựng đường Tân Thới Nhất 15 kết nối ra đường Phan Văn Hớn, quận 12.</t>
  </si>
  <si>
    <t>920m x 20m</t>
  </si>
  <si>
    <t>Lập dự án sửa chữa nâng cấp đường Tỉnh lộ 9 Củ Chi</t>
  </si>
  <si>
    <t>6,070mx12,5m, 10 cầu H30</t>
  </si>
  <si>
    <t>Lập dự án nâng cấp, mở rộng Tỉnh lộ 14 (đường Phan Văn Hớn), huyện Hóc Môn</t>
  </si>
  <si>
    <t>Huyện  Hóc Môn</t>
  </si>
  <si>
    <t>4km</t>
  </si>
  <si>
    <t>Lập dự án xây dựng cầu Phú Xuân 2 (trên trục đường 15B)</t>
  </si>
  <si>
    <t>500m x 31m</t>
  </si>
  <si>
    <t>Lập dự án xây dựng đường 15B</t>
  </si>
  <si>
    <t>Quận 7, Huyện  Nhà Bè</t>
  </si>
  <si>
    <t>1.910m x 40m</t>
  </si>
  <si>
    <t>Lập dự án xây dựng cầu Rạch Dơi</t>
  </si>
  <si>
    <t>Huyện  Nhà Bè, Tỉnh Long An</t>
  </si>
  <si>
    <t>421m x 15m</t>
  </si>
  <si>
    <t>Lập dự án sửa chữa nâng cấp đường Trần Não</t>
  </si>
  <si>
    <t>1395m x 60m</t>
  </si>
  <si>
    <t>Lập dự án bồi thường giải phóng mặt bằng dự án nâng cấp Quốc lộ 50 trên địa bàn huyện Bình Chánh</t>
  </si>
  <si>
    <t>Ban Bồi thường giải phóng mặt bằng huyện Bình Chánh</t>
  </si>
  <si>
    <t>Lập dự án xây dựng đường liên phường Thới An - Thạnh Xuân (tuyến 1)</t>
  </si>
  <si>
    <t>3.388m x 30m</t>
  </si>
  <si>
    <t>Lập dự án xây dựng đường liên phường Thới An - Thạnh Xuân (tuyến 2)</t>
  </si>
  <si>
    <t>4.497m x 30m</t>
  </si>
  <si>
    <t>Lập dự án cải tạo mặt đường bờ Bắc và bờ Nam kênh Nhiêu Lộc - Thị Nghè (đoạn từ hợp lưu đến cầu Lê Văn Sỹ)</t>
  </si>
  <si>
    <t>Quận 3, Quận Phú Nhuận, Quận Tân Bình</t>
  </si>
  <si>
    <t>2.700m x 13m (2 bờ)</t>
  </si>
  <si>
    <t>Lập dự án cải tạo mặt đường bờ Bắc và bờ Nam kênh Nhiêu Lộc - Thị Nghè đoạn từ cầu Lê Văn Sỹ đến Nguyễn Hữu Cảnh</t>
  </si>
  <si>
    <t>Quận 1, Quận 3, Quận Bình Thạnh</t>
  </si>
  <si>
    <t>Cải tạo mặt đường 02 bờ kênh</t>
  </si>
  <si>
    <t>Lập dự án xây dựng tuyến đường nối từ nút giao thông cầu bà Chiêm đến Khu công nghiệp Hiệp Phước (giai đoạn 2)</t>
  </si>
  <si>
    <t>2,2km x 20m</t>
  </si>
  <si>
    <t>Lập dự án bồi thường phục vụ xây dựng đường nối từ Đại lộ Đông Tây đến cao tốc TPHCM - Trung Lương</t>
  </si>
  <si>
    <t>Lập dự án bồi thường phục vụ xây dựng cầu Sài Gòn 2, phía quận 2</t>
  </si>
  <si>
    <t>Lập dự án bồi thường phục vụ xây dựng cầu Sài Gòn 2, phía quận Bình Thạnh</t>
  </si>
  <si>
    <t>Lập dự án nâng cấp đường Bình Đăng (đoạn từ quốc lộ 50 đến ranh phường 7 quận 8)</t>
  </si>
  <si>
    <t>1.750m x 32m</t>
  </si>
  <si>
    <t xml:space="preserve">Lập dự án nâng cấp, mở rộng đường Bến Ba Đình - Bến Bình Đông </t>
  </si>
  <si>
    <t>6.450m x 20m</t>
  </si>
  <si>
    <t>Lập dự án xây dựng đường nối cầu Phú Định (từ đường Bến Phú định đến đường Nguyễn Văn Linh)</t>
  </si>
  <si>
    <t>1.362m x 20m</t>
  </si>
  <si>
    <t>Lập dự án nâng cấp, mở rộng đường Lê văn Việt (đoạn từ Lã Xuân Oai đến ngã ba Mỹ Thành), quận 9</t>
  </si>
  <si>
    <t>4.618mx30m bê tông nhựa nóng</t>
  </si>
  <si>
    <t>Lập dự án nâng cấp cầu Long Đại (tên cũ là dự án cầu đường Phước Thiện).</t>
  </si>
  <si>
    <t>320m x 12m</t>
  </si>
  <si>
    <t>Lập dự án bồi thường giải phóng mặt bằng dự án mở rộng đường Lê Văn Việt (đoạn từ ngã tư Thủ Đức đến đường Lã Xuân Oai)</t>
  </si>
  <si>
    <t>Giải tỏa theo lộ giới 30m, dài 1570m</t>
  </si>
  <si>
    <t>Lập dự án nâng cấp mở rộng đường Lã Xuân Oai</t>
  </si>
  <si>
    <t>2.800m x 30m</t>
  </si>
  <si>
    <t>Lập dự án nâng cấp mở rộng đường Bưng Ông Thoàn.</t>
  </si>
  <si>
    <t>5.126m x 24m</t>
  </si>
  <si>
    <t>Lập dự án Đền bù giải phóng mặt bằng Cải tạo mở rộng nút giao thông Ông Ích Khiêm - Bình Thới - Lãnh Binh Thăng, quận 11</t>
  </si>
  <si>
    <t>9000m2</t>
  </si>
  <si>
    <t>Lập dự án xây dựng đường vành đai công viên văn hóa Đầm Sen, quân 11.</t>
  </si>
  <si>
    <t>830m x 16m</t>
  </si>
  <si>
    <t>Lập dự án nâng cấp, mở rộng đường Tô Ký (Tỉnh lộ 15), quận 12</t>
  </si>
  <si>
    <t>2.836m x 35m</t>
  </si>
  <si>
    <t>Lập dự án nâng cấp, mở rộng đường Vườn Lài, quận 12</t>
  </si>
  <si>
    <t>2.700m x 30m</t>
  </si>
  <si>
    <t>Lập dự án nâng cấp, mở rộng đường Trịnh Thị Miếng</t>
  </si>
  <si>
    <t>Ban quản lý đầu tư xây dựng công trình huyện Hốc Môn</t>
  </si>
  <si>
    <t>5000m x 35m</t>
  </si>
  <si>
    <t>Lập dự án sửa chữa, nâng cấp Tỉnh lộ 9, huyện Hốc Môn</t>
  </si>
  <si>
    <t>6.500m x 20m</t>
  </si>
  <si>
    <t>Lập dự án xây dựng đường 15B huyện Nhà Bè</t>
  </si>
  <si>
    <t>3.500m x 25m</t>
  </si>
  <si>
    <t>Lập dự án xây dựng đường nối kho B đến ngã 3 Nhơn Đức</t>
  </si>
  <si>
    <t>4.650m x 20m 
+ 5 cầu H30</t>
  </si>
  <si>
    <t>Lập dự án xây dựng đường Lương Văn Nho</t>
  </si>
  <si>
    <t>5.000m x 22m</t>
  </si>
  <si>
    <t>Lập dự án xây dựng hệ thống đường song hành của đường Rừng Sác</t>
  </si>
  <si>
    <t>16.700m x 9m</t>
  </si>
  <si>
    <t xml:space="preserve">Lập dự án thông tuyến đường Nguyễn Văn Phú </t>
  </si>
  <si>
    <t>122m x 22m</t>
  </si>
  <si>
    <t>Lập dự án nâng cấp mở rộng đường Tân Thới Hiệp 21</t>
  </si>
  <si>
    <t>1681m x 20m</t>
  </si>
  <si>
    <t>Lập dự án Đường liên xã An Thới Đông - Lý Nhơn</t>
  </si>
  <si>
    <t>6km, láng nhựa 6m, 6 cầu</t>
  </si>
  <si>
    <t>Lập dự án xây dựng đường dọc kênh 5</t>
  </si>
  <si>
    <t>Ban quản lý dự án khu đô thị Tây Bắc thành phố</t>
  </si>
  <si>
    <t>2.800m x (45m-60m)</t>
  </si>
  <si>
    <t>Lập dự án xây dựng đường nội bộ giữa kênh 5 và kênh 7.</t>
  </si>
  <si>
    <t>3.000m x 35m</t>
  </si>
  <si>
    <t>Lập dự án xây dựng đường dọc kênh 7.</t>
  </si>
  <si>
    <t>2.500m x 40m</t>
  </si>
  <si>
    <t>Lập dự án xây dựng đường dọc kênh 8</t>
  </si>
  <si>
    <t>3.800m x (38-50m)</t>
  </si>
  <si>
    <t>Lập dự án nâng cấp Tỉnh lộ 7</t>
  </si>
  <si>
    <t>23.000mx12,5m</t>
  </si>
  <si>
    <t>Lập dự án sửa chữa nâng cấp Tỉnh lộ 15 (đọan từ cầu Bến Nảy đến Tỉnh lộ 7), huyện Củ Chi</t>
  </si>
  <si>
    <t>10.450m x 35m</t>
  </si>
  <si>
    <t>Lập dự án sửa chữa nâng cấp Tỉnh lộ 15 (đọan từ Tỉnh lộ 7 đến cầu Bến Súc), huyện Củ Chi</t>
  </si>
  <si>
    <t>10.579m x 35m</t>
  </si>
  <si>
    <t>Lập dự án sửa chữa nâng cấp Tỉnh lộ 15 (từ cầu Xáng đến cầu Bến Nảy), huyện Củ Chi</t>
  </si>
  <si>
    <t>11.900m x 35m</t>
  </si>
  <si>
    <t>Lập dự án Bồi thường, giải phóng mặt bằng phục vụ dự án nâng cấp, mở rộng đường Nguyễn Duy Trinh (đoạn từ cầu Giồng Ông Tố đến cầu xây Dựng) và hệ thống thoát nước  - (tên cũ nâng cấp mở rộng đưởng Nguyễn Duy Trinh và hệ thống thoát nước)</t>
  </si>
  <si>
    <t>bồi thường giải phóng mặt bằng với quy mô 3.429m x 16m</t>
  </si>
  <si>
    <t>Lập dự án Bồi thường, giải phóng mặt bằng và tái định cư phục vụ dự án nâng cấp đường Lương Định Của (đoạn từ Trần Não đến Nguyễn Thị Định)</t>
  </si>
  <si>
    <t>bồi thường giải phóng mặt bằng với quy mô 2680m x 30m</t>
  </si>
  <si>
    <t>Lập dự án nâng cấp, mở rộng đường Nguyễn Duy Trinh (đoạn từ cầu Giồng Ông Tố đến cầu xây Dựng) và hệ thống thoát nước  - (tên cũ nâng cấp mở rộng đưởng Nguyễn Duy Trinh và hệ thống thoát nước)</t>
  </si>
  <si>
    <t>3.429m x 16m</t>
  </si>
  <si>
    <t>Lập dự án nâng cấp đường Lương Định Của (đoạn từ Trần Não đến Nguyễn Thị Định)</t>
  </si>
  <si>
    <t>2.680m x 30m</t>
  </si>
  <si>
    <t>Lập dự án nâng cấp đường Lê Văn Chí (Việt Thắng)</t>
  </si>
  <si>
    <t>2.420m x 15m</t>
  </si>
  <si>
    <t>Lập dự án nâng cấp, mở rộng đường Trường Thọ</t>
  </si>
  <si>
    <t>2.0200m x20m</t>
  </si>
  <si>
    <t>Lập dự án xây dựng đường mở mới và đoạn cống từ đường Độc Lập đến đường Trương Vĩnh Ký (đi cặp đường đây điện cao thế)</t>
  </si>
  <si>
    <t>200m x 10,5m</t>
  </si>
  <si>
    <t>Lập dự án nâng cấp mở rộng đường ấp 6 Hưng Long - Quy Đức</t>
  </si>
  <si>
    <t xml:space="preserve">Huyện  Bình Chánh </t>
  </si>
  <si>
    <t>7.864m = 2.030m x 26m (4 lµn xe) + 5.820m x13,5m (2 lµn xe)</t>
  </si>
  <si>
    <t>Lập dự án nâng cấp, mở rộng đường Thế Lữ</t>
  </si>
  <si>
    <t>6.750m x 12m</t>
  </si>
  <si>
    <t>Lập dự án nâng cấp, mở rộng đường Nguyễn Cửu Phú (Hương lộ 4)</t>
  </si>
  <si>
    <t>7.170m x 26m</t>
  </si>
  <si>
    <t>Lập dự án nâng cấp, mở rộng đường Vĩnh Lộc (Hương lộ 80 từ đường Tỉnh lộ 10 đến ranh huyện Hóc Môn)</t>
  </si>
  <si>
    <t>8.500m x 18m</t>
  </si>
  <si>
    <t>Lập dự án Bồi thường giải phóng mặt bằng phục vụ dự án nâng cấp, mở rộng đường Nguyễn Cửu Phú (Hương lộ 4)</t>
  </si>
  <si>
    <t>bồi thường giải tỏa với quy mô 7.170m x 26m</t>
  </si>
  <si>
    <t>Lập dự án Bồi thường giải phóng mặt bằng phục vụ dự án nâng cấp, mở rộng đường Vĩnh Lộc (Hương lộ 80 từ đường Tỉnh lộ 10 đến ranh huyện Hóc Môn)</t>
  </si>
  <si>
    <t>bồi thường giải tỏa với quy mô 8.500m x 18m</t>
  </si>
  <si>
    <t>Lập dự án sửa chữa nâng cấp đường Phạm Văn Cội</t>
  </si>
  <si>
    <t>Ban Quản lý đầu tư xây dựng công trình huyện Củ Chi</t>
  </si>
  <si>
    <t>9.500m x 12,5m</t>
  </si>
  <si>
    <t>Lập dự án Bồi thường giải phóng mặt bằng và tái định cư để xây dựng đường Vĩnh Hội nối dài (đoạn từ đường chung cư phường 3 đến đường Nguyễn Khoái)</t>
  </si>
  <si>
    <t>586m x 25m</t>
  </si>
  <si>
    <t>Lập dự án để kêu gọi nhà đầu tư đóng góp trên 50% tổng mức đầu tư dự án và đầu tư Xây dựng tuyến đường</t>
  </si>
  <si>
    <t>Lập dự án Bồi thường giải phóng mặt bằng và tái định cư để xây dựng đường Lê Văn Linh nối dài (đoạn từ đường Nguyễn Hữu Hào đến đường Vĩnh Khánh)</t>
  </si>
  <si>
    <t>165m x 25m</t>
  </si>
  <si>
    <t>Lập dự án nâng cấp , mở rộng đường Đoàn Nguyễn Tuân</t>
  </si>
  <si>
    <t>Ban Quản lý đầu tư xây dựng công trình huyện Bình Chánh</t>
  </si>
  <si>
    <t>Nâng cấp, mở rộng</t>
  </si>
  <si>
    <t>Lập dự án bồi thường giải toả, trồng cây xanh cách ly Khu liên hợp xử lý chất thải rắn Tây Bắc thành phố (giai đoạn 2)</t>
  </si>
  <si>
    <t>Ban Quản lý các khu liên hợp xử lý chất thải</t>
  </si>
  <si>
    <t>đền bù 200ha</t>
  </si>
  <si>
    <t>Lập dự án gia tăng công suất tiếp nhận rác tại công trường xử lý rác Gò Cát</t>
  </si>
  <si>
    <t>Công ty môi trường đô thị</t>
  </si>
  <si>
    <t>mua thiết bị chiết tách gas, tấm HDPE, thi công ống thu khí, nước</t>
  </si>
  <si>
    <t>Lập dự án phân loại rác tại nguồn trên địa bàn quận 10</t>
  </si>
  <si>
    <t>Lập dự án phân loại rác tại nguồn trên địa bàn quận 4</t>
  </si>
  <si>
    <t>Công ty dịch vụ công ích quận 4</t>
  </si>
  <si>
    <t>Lập dự án phân loại rác từ nguồn trên địa bàn huyện Củ Chi</t>
  </si>
  <si>
    <t>Công ty công trình công cộng huyện Củ chi</t>
  </si>
  <si>
    <t>Lập dự án phân loại rác từ nguồn trên địa bàn quận 1</t>
  </si>
  <si>
    <t>Công ty công trình công cộng quận 1</t>
  </si>
  <si>
    <t>Lập dự án phân loại rác từ nguồn trên địa bàn quận 5</t>
  </si>
  <si>
    <t>Công ty công trình giao thông công chánh quận 5</t>
  </si>
  <si>
    <t>Lập dự án xây dựng cầu, đường giao thông từ Khu liên hợp xử lý rác Đa Phước đến Quốc lộ 50</t>
  </si>
  <si>
    <t>xây dựng 1 cầu H30 và 1,5Km đường</t>
  </si>
  <si>
    <t>Lập dự án xây dựng hạ tầng kỹ thuật chính Khu liên hợp xử lý chất thải rắn Tây Bắc thành phố (giai đoạn 1)</t>
  </si>
  <si>
    <t>xây dựng hệ thống đường giao thông, thoát nước, chiếu sáng.,. trên diện tích 822ha</t>
  </si>
  <si>
    <t>Lập dự án xây dựng khu chôn lấp chất thải an toàn tại Khu liên hợp xử lý rác Tây Bắc thành phố</t>
  </si>
  <si>
    <t>xây dựng bãi chôn lấp chất thải trên diện tích 10ha</t>
  </si>
  <si>
    <t>Lập dự án xây dựng trạm ép rác kín tại phường 15, quận Tân Bình</t>
  </si>
  <si>
    <t>Quận Tõn Bỡnh</t>
  </si>
  <si>
    <t>60 tấn/ngày</t>
  </si>
  <si>
    <t>Lập dự án đào hồ trung tâm, nạo vét kênh rạnh tự nhiên (giai đoạn 1) thuộc khu đô thị mới Thủ Thiêm</t>
  </si>
  <si>
    <t>Ban Quản lý dự án Đầu tư xây dựng Thủ Thiêm</t>
  </si>
  <si>
    <t>37 ha</t>
  </si>
  <si>
    <t>Lập dự án xây dựng khu tái định cư phục vụ dự án xây dựng công viên Sài Gòn Safari</t>
  </si>
  <si>
    <t>28,5ha</t>
  </si>
  <si>
    <t>Lập dự án trồng cây xanh cách ly Khu liên hợp xử lý rác Đa Phước</t>
  </si>
  <si>
    <t>trồng cây xanh trên diện tích 100ha</t>
  </si>
  <si>
    <t>Lập dự án trồng rừng khu công nghiệp xử lý rác Long An</t>
  </si>
  <si>
    <t>Tỉnh Long An</t>
  </si>
  <si>
    <t xml:space="preserve">trồng cây tràm cách ly diện tích khoảng 560ha (cách ly mỗi chiều 500m) trong tổng số 1760 ha </t>
  </si>
  <si>
    <t>28,5 ha</t>
  </si>
  <si>
    <t>Lập dự án xây dựng trung tâm điều khiển giao thông</t>
  </si>
  <si>
    <t>Sở Giao thông Vận tải</t>
  </si>
  <si>
    <t>TPHCM</t>
  </si>
  <si>
    <t>Xây dựng trung tâm, mua sắm thiết bị và camera quan sát</t>
  </si>
  <si>
    <t>Lập dự án nạo vét, chỉnh trị tuyến rạch Bà Chiêm- Bà Chùa- Lấp Dầu</t>
  </si>
  <si>
    <t>5Km</t>
  </si>
  <si>
    <t>Lập dự án xây dựng kè ven sông Sài Gòn tại khu phố 5, phường Hiệp Bình Phước</t>
  </si>
  <si>
    <t>Quận Thủ đức</t>
  </si>
  <si>
    <t>380md</t>
  </si>
  <si>
    <t xml:space="preserve">Lập dự án đầu tư trang thiết bị phục vụ công tác duy tu bảo dưỡng cầu phà </t>
  </si>
  <si>
    <t>Công ty Quản lý công trình cầu phà thành phố</t>
  </si>
  <si>
    <t xml:space="preserve">thành phố Hồ Chí Minh </t>
  </si>
  <si>
    <t>01 xe kiểm tra cầu, 01 xe quét đường, 01 bộ xà lan cần cẩu búa đóng cọc tàu kéo; 01 xe chuyên dùng ứng cứu giao thông; 01 xe tải 16 tấn</t>
  </si>
  <si>
    <t>Lập dự án Đầu tư 01 phà 200 tấn cho bến phà Cát Lái</t>
  </si>
  <si>
    <t>quận 2</t>
  </si>
  <si>
    <t>phà 200T</t>
  </si>
  <si>
    <t>Lập dự án Bồi thường tạo quỹ đất dự trữ khu 444ha tại Khu đô thị Tây Bắc thành phố</t>
  </si>
  <si>
    <t>444 ha</t>
  </si>
  <si>
    <t>Lập dự án xây dựng trụ sở Công an huyện Bình Chánh</t>
  </si>
  <si>
    <t>5000 m2</t>
  </si>
  <si>
    <t>Lập dự án xây dựng nhà tạm giữ Công an huyện Bình Chánh</t>
  </si>
  <si>
    <t>3000 m2</t>
  </si>
  <si>
    <t>Lập dự án xây dựng mới trụ sở Huyện Ủy, Ủy ban nhân dân huyện Bình Chánh</t>
  </si>
  <si>
    <t>5715m2</t>
  </si>
  <si>
    <t>Lập dự án xây dựng trại tạm giam Công an huyện Củ Chi</t>
  </si>
  <si>
    <t>200 chỗ</t>
  </si>
  <si>
    <t>Lập dự án xây dựng mới dãy nhà làm việc các ban - đội của Công an quận 10</t>
  </si>
  <si>
    <t>Nguồn vốn từ thu giá trị quyền sử dụng đất khu 90A Lý Thường Kiệt</t>
  </si>
  <si>
    <t>Lập dự án xây dựng mở rộng, nâng cấp trụ sở Quận đội quận 10</t>
  </si>
  <si>
    <t>1 tầng hầm, 1 trệt, 2 lầu, sân thượng</t>
  </si>
  <si>
    <t>Lập dự án xây dựng trụ sở UBND và nhà văn hóa phường 7, quận 10</t>
  </si>
  <si>
    <t>3012m2</t>
  </si>
  <si>
    <t>Lập dự án xây dựng đội cảnh sát giao thông số 5</t>
  </si>
  <si>
    <t>2000 m2</t>
  </si>
  <si>
    <t>Lập dự án xây dựng doanh trại PCCC trên sông</t>
  </si>
  <si>
    <t>Lập dự án xây dựng nhà tạm giữ Công an quận 2</t>
  </si>
  <si>
    <t>Lập dự án xây dựng trụ sở Công an quận 3</t>
  </si>
  <si>
    <t>Ban quản lý đầu tư xây dựng công trình quận 3</t>
  </si>
  <si>
    <t>7500 m2</t>
  </si>
  <si>
    <t>Lập dự án xây dựng trụ sở Uỷ ban nhân dân quận 3</t>
  </si>
  <si>
    <t>Lập dự án xây dựng trung tâm hành chính Quận 4</t>
  </si>
  <si>
    <t>8500 m2</t>
  </si>
  <si>
    <t>Lập dự án xây dựng mở rộng trụ sở Ủy ban nhân dân quận 5</t>
  </si>
  <si>
    <t>Ban quản lý đầu tư xây dựng công trình quận 5</t>
  </si>
  <si>
    <t>1 trệt + 4 lầu</t>
  </si>
  <si>
    <t>Lập dự án xây dựng trung tâm hành chính quận 6</t>
  </si>
  <si>
    <t>9502,8 m2</t>
  </si>
  <si>
    <t>Lập dự án xây dựng trụ sở Công an quận 7</t>
  </si>
  <si>
    <t>Lập dự án xây dựng trụ sở Công an quận 8</t>
  </si>
  <si>
    <t>Lập dự án xây dựng trụ sở và nhà tạm giữ Công an huyện Nhà Bè</t>
  </si>
  <si>
    <t>diện tích đất 3ha, DTXD 7000 m2</t>
  </si>
  <si>
    <t>Lập dự án xây dựng trụ sở làm việc Công an Quận Tân Phú</t>
  </si>
  <si>
    <t>4500m2</t>
  </si>
  <si>
    <t>Lập dự án xây dựng trụ sở tiểu đoàn 1-Trung đoàn cảnh sát cơ động</t>
  </si>
  <si>
    <t>Diện tích xây dựng 5576m2</t>
  </si>
  <si>
    <t>Lập dự án xây dựng đội phòng cháy chữa cháy thuộc khu đô thị mới nam thành phố</t>
  </si>
  <si>
    <t>Ban quản lý dự án đầu tư xây dựng khu đô thị mới Nam Thành phố</t>
  </si>
  <si>
    <t>DT đất: 2000 m2</t>
  </si>
  <si>
    <t>Lập dự án xây dựng trụ sở Ủy ban nhân dân huyện Cần Giờ</t>
  </si>
  <si>
    <t>6.000 m2</t>
  </si>
  <si>
    <t>Lập dự án xây dựng trung tâm hành chính quận 9</t>
  </si>
  <si>
    <t>12000 m2</t>
  </si>
  <si>
    <t>Lập dự án xây dựng đồn biên phòng 558</t>
  </si>
  <si>
    <t>DT sàn xây dựng 2360 m2</t>
  </si>
  <si>
    <t>Mua mới tàu tuần tra cứu hộ cứu nạn</t>
  </si>
  <si>
    <t>2 chiếc</t>
  </si>
  <si>
    <t>Lập dự án mua sắm thiết bị phương tiện kỹ thuật quản lý xuất nhập cảnh và quản lý biển</t>
  </si>
  <si>
    <t>Mua sắm phương tiện</t>
  </si>
  <si>
    <t>Lập dự án xây dựng mới Sở Chỉ huy quân sự huyện Bình Chánh</t>
  </si>
  <si>
    <t>Bộ Chỉ huy quân sự thành phố</t>
  </si>
  <si>
    <t>2 ha</t>
  </si>
  <si>
    <t>Lập dự án sửa chữa nâng cấp doanh trại của các đơn vị viện kiểm sát, tòa án, động viên và quân nhạc</t>
  </si>
  <si>
    <t xml:space="preserve">Cải tạo nâng cấp </t>
  </si>
  <si>
    <t>Lập dự án sửa chữa các hạng mục thuộc trường thiếu sinh quân cấp 2 TPHCM</t>
  </si>
  <si>
    <t>15681 m2</t>
  </si>
  <si>
    <t>Lập dự án sửa chữa, nâng cấp, xây dựng mới doanh trại Trung đoàn Gia Định (giai đoạn 2)</t>
  </si>
  <si>
    <t>22863 m2</t>
  </si>
  <si>
    <t>Lập dự án sửa chữa, nâng cấp, xây dựng mới doanh trại tiểu đoàn 31 kiểm soát quân sự (tên cũ: cải tạo đồn Cây Mai)</t>
  </si>
  <si>
    <t>Lập dự án xây dựng doanh trại dBB2/e1 và trung tâm huấn luyện chiến sĩ mới, kho chứa vật chất, bến huấn luyện cứu hộ, cứu nạn lực lượng võ trang thành phố</t>
  </si>
  <si>
    <t>DT sàn xây dựng 18480 m2</t>
  </si>
  <si>
    <t>Lập dự án bồi thường giải phóng mặt bằng để xây dựng doanh trại dBB2/e1 và trung tâm huấn luyện chiến sĩ mới tại quận 9</t>
  </si>
  <si>
    <t>38 hộ</t>
  </si>
  <si>
    <t>Lập dự án xây dựng phân hiệu đào tạo phường-xã đội trưởng và trung tâm huấn luyện dự bị động viên</t>
  </si>
  <si>
    <t>DT sàn xây dựng 13.526 m2</t>
  </si>
  <si>
    <t>Lập dự án xây dựng mới kho vũ khí, đạn Củ Chi</t>
  </si>
  <si>
    <t>DT sàn xây dựng 4.687 m2</t>
  </si>
  <si>
    <t>Lập dự án xây dựng trụ sở phòng trinh sát ngoại tuyến</t>
  </si>
  <si>
    <t>2.800m2</t>
  </si>
  <si>
    <t>Lập dự án xây dựng đội cảnh sát giao thông Bến thành (tên cũ là: xây dựng trạm cảnh sát giao thông số 1)</t>
  </si>
  <si>
    <t>5500 m2</t>
  </si>
  <si>
    <t>Lập dự án xây dựng trụ sở Công an Quận Bình Tân</t>
  </si>
  <si>
    <t>Lập dự án xây dựng nhà tạm giữ Công an quận Bình Tân</t>
  </si>
  <si>
    <t>Lập dự án di dời trường bắn tại quận 9 về trại tạm giam Bố Lá tỉnh Bình Dương</t>
  </si>
  <si>
    <t>21.850 m2</t>
  </si>
  <si>
    <t>Lập dự án xây dựng doanh trại đội đặc nhiệm - PC18</t>
  </si>
  <si>
    <t>11500 m2</t>
  </si>
  <si>
    <t>Lập dự án mua sắm trang thiết bị công an thành phố</t>
  </si>
  <si>
    <t>Lập dự án xây dựng trụ sở làm việc Ban quản lý Khu đô thị Tây bắc</t>
  </si>
  <si>
    <t>Ban quản lý Khu đô thị Tây bắc</t>
  </si>
  <si>
    <t>5100m2</t>
  </si>
  <si>
    <t>Lập dự án mua sắm trang thiết bị phòng cháy chữa cháy cứu hộ</t>
  </si>
  <si>
    <t xml:space="preserve">Thành phố Hồ Chí Minh </t>
  </si>
  <si>
    <t>Lập dự án xây dựng phòng cảnh sát PCCC huyện Bình Chánh</t>
  </si>
  <si>
    <t>3800 m2</t>
  </si>
  <si>
    <t>Lập dự án xây dựng phòng cảnh sát PCCC huyện Hóc Môn</t>
  </si>
  <si>
    <t>Lập dự án xây dựng phòng cảnh sát PCCC quận Bình Tân</t>
  </si>
  <si>
    <t>Lập dự án xây dựng trụ sở Sở Lao động, Thương binh và Xã hội</t>
  </si>
  <si>
    <t>8000 m2</t>
  </si>
  <si>
    <t>Lập dự án xây dựng trung tâm lưu trữ thành phố</t>
  </si>
  <si>
    <t>Sở Nội vụ</t>
  </si>
  <si>
    <t>Xây dựng trung tâm lưu trữ</t>
  </si>
  <si>
    <t>Lập dự án xây dựng trụ sở phòng Công chứng số 4</t>
  </si>
  <si>
    <t>Sở Tư pháp</t>
  </si>
  <si>
    <t>2.013 m2</t>
  </si>
  <si>
    <t>Lập dự án xây dựng kho lưu trữ hồ sơ công chứng TPHCM</t>
  </si>
  <si>
    <t>4.284 m2</t>
  </si>
  <si>
    <t>Lập dự án xây dựng mới trụ sở Thanh tra thành phố</t>
  </si>
  <si>
    <t>Thanh tra thành phố</t>
  </si>
  <si>
    <t>6000 m2</t>
  </si>
  <si>
    <t>Lập dự án xây dựng mới trụ sở làm việc Quận ủy quận 10</t>
  </si>
  <si>
    <t>Văn phòng quận ủy quận 10</t>
  </si>
  <si>
    <t>1512 m2</t>
  </si>
  <si>
    <t>Lập dự án cải tạo và nâng cấp hội trường HĐND và UBND thành phố</t>
  </si>
  <si>
    <t>Văn phòng Ủy ban nhân dân thành thố</t>
  </si>
  <si>
    <t>Hội trường 300 chỗ, diện tích: 882 m2</t>
  </si>
  <si>
    <t>Lập dự án bồi thường giải phóng mặt bằng để xây dựng Trung tâm thủy sản Thành phố tại Cần Giờ</t>
  </si>
  <si>
    <t>Lập dự án xây dựng nhà hát giao hưởng - nhạc, vũ kịch thành phố</t>
  </si>
  <si>
    <t>Nhà hát giao hưởng - nhạc, vũ kịch Thành Phố</t>
  </si>
  <si>
    <t>1500chỗ</t>
  </si>
  <si>
    <t>Lập dự án xây dựng Câu lạc bộ năng khiếu thể dục thể thao Tân Bình</t>
  </si>
  <si>
    <t>100000 người/năm, 3900 m2</t>
  </si>
  <si>
    <t xml:space="preserve">Lập dự án đầu tư thiết bị kiểm định phương tiện đo </t>
  </si>
  <si>
    <t>Mua bộ thiết bị</t>
  </si>
  <si>
    <t>Lập dự án xây dựng mở rộng, cải tạo Bảo tàng Hồ Chí Minh - Chi nhánh thành phố Hồ Chí Minh</t>
  </si>
  <si>
    <t>Bảo tàng Hồ Chí Minh - Chi nhánh TPHCM</t>
  </si>
  <si>
    <t>1600m2</t>
  </si>
  <si>
    <t>Trong đó chi di dời trạm điện 550 triệu đồng</t>
  </si>
  <si>
    <t>Lập dự án xây dựng rạp Xiếc (giai đoạn 2)</t>
  </si>
  <si>
    <t>Ban quản lý đầu tư xây dựng công trình Sở Văn hóa, Thể thao và Du lịch</t>
  </si>
  <si>
    <t>1500 chỗ</t>
  </si>
  <si>
    <t>Lập dự án Truyền thuyết tại Khu 1 thuộc Công viên lịch sử Văn hóa dân tộc</t>
  </si>
  <si>
    <t>Lập dự án Ứng dụng công nghệ LIDAR xây dựng mô hình 3 chiều phục vụ quản lý đô thị tại TPHCM</t>
  </si>
  <si>
    <t>Trung tâm ứng dụng Hệ thống thông tin Địa lý</t>
  </si>
  <si>
    <t>Hệ thống</t>
  </si>
  <si>
    <t>Lập dự án xây dựng cơ sở dữ liệu GIS các công trình hạ tầng kỹ thuật ngầm TPHCM</t>
  </si>
  <si>
    <t>Lập dự án xây dựng, mở rộng nghĩa trang liệt sĩ Thành phố</t>
  </si>
  <si>
    <t xml:space="preserve">Quận 9 </t>
  </si>
  <si>
    <t xml:space="preserve">Mở rộng 3 ô mộ và xây khu tưởng niệm quân binh chủng </t>
  </si>
  <si>
    <t>Lập dự án mở rộng Bảo tàng phụ nữ Nam Bộ</t>
  </si>
  <si>
    <t>Ban quản lý đầu tư xây dựng công trình Sở Văn hóa - Thể thao và Du lịch</t>
  </si>
  <si>
    <t>Lập dự án xây dựng trụ sở văn phòng Sở Khoa học và Công nghệ</t>
  </si>
  <si>
    <t>Sở Khoa học và Công nghệ</t>
  </si>
  <si>
    <t>xây dựng trụ sở</t>
  </si>
  <si>
    <t>Lập dự án đầu tư tu bổ và tôn tạo Đền tưởng niệm Liệt sỹ Bến Dược Củ Chi (giai đoạn 3)</t>
  </si>
  <si>
    <t>Ban quản trị quỹ xây dựng Đền tưởng niệm Bến Dược</t>
  </si>
  <si>
    <t>25.000m2</t>
  </si>
  <si>
    <t>Lập dự án chống sạt lở bờ kè sông Sài Gòn khu vực địa đạo Củ Chi</t>
  </si>
  <si>
    <t>5km</t>
  </si>
  <si>
    <t>Lập dự án đầu tư xây dựng Cổng và trồng cây xanh cảnh quan khu Công viên lịch sử văn hóa dân tộc</t>
  </si>
  <si>
    <t>Ban quản lý khu công viên lịch sử văn hóa dân tộc</t>
  </si>
  <si>
    <t>16,5ha</t>
  </si>
  <si>
    <t>Lập dự án xây dựng Vườn Hữu Nghị</t>
  </si>
  <si>
    <t>7ha</t>
  </si>
  <si>
    <t>Lập dự án xây dựng Bảo tàng Lịch sử tự nhiên</t>
  </si>
  <si>
    <t>30ha</t>
  </si>
  <si>
    <t>ngân sách hỗ trợ công tác CBĐT còn lại vốn viện trợ</t>
  </si>
  <si>
    <t>Lập dự án xây dựng đường nội bộ, điện nước cây xanh (hạ tầng nội bộ) Khu I cổ đại Công viên lịch sử văn hóa dân tộc</t>
  </si>
  <si>
    <t>80ha</t>
  </si>
  <si>
    <t>Lập dự án xây dựng Nhà thiếu nhi huyện Hóc Môn</t>
  </si>
  <si>
    <t>Nhà biểu diễn trên 1000 chỗ</t>
  </si>
  <si>
    <t>Lập dự án xây dựng nhà thiếu nhi quận Tân Phú</t>
  </si>
  <si>
    <t>100.000 lượt cháu/ năm, diện tích 2ha</t>
  </si>
  <si>
    <t>Lập dự án xây dựng nhà văn hóa cho cụm xã An Nhơn Tây, An Phú, Phú Mỹ Hưng, Nhuận Đức</t>
  </si>
  <si>
    <t>300 chỗ ngồi và công trình phụ trợ</t>
  </si>
  <si>
    <t>Lập dự án đền bù giải tỏa khôi phục diện tích của di tích Chùa Gò</t>
  </si>
  <si>
    <t>Ban bồi thường giải phóng mặt bằng quận 11</t>
  </si>
  <si>
    <t>giải tỏa 126 hộ dân</t>
  </si>
  <si>
    <t>Lập dự án đền bù giải phóng mặt bằng xây dựng Khu tưởng niệm Liệt sỹ tết Mậu thân, huyện Bình Chánh</t>
  </si>
  <si>
    <t>12ha</t>
  </si>
  <si>
    <t>Lập dự án xây dựng Trung tâm thể dục thể thao quận Gò Vấp</t>
  </si>
  <si>
    <t>150.000 lượt người/năm, Nhà thi đấu đa năng 2000 chỗ, khối phụ. Diện tích 21.354m2</t>
  </si>
  <si>
    <t>Lập dự án xây dựng Trung tâm văn hóa quận 2</t>
  </si>
  <si>
    <t>2ha</t>
  </si>
  <si>
    <t xml:space="preserve">Lập dự án xây dựng Tượng đài Nam bộ kháng chiến </t>
  </si>
  <si>
    <t>xây dựng tượng đài</t>
  </si>
  <si>
    <t>Lập dự án xây dựng Tượng đài Biệt động Sài Gòn</t>
  </si>
  <si>
    <t xml:space="preserve">Lập dự án cải tạo mở rộng bảo tàng Mỹ thuật thành phố </t>
  </si>
  <si>
    <t>Bảo tàng mỹ thuật TP</t>
  </si>
  <si>
    <t>10000 m2</t>
  </si>
  <si>
    <t xml:space="preserve">Lập dự án cảo tạo mở rộng bảo tàng thành phố </t>
  </si>
  <si>
    <t>Bảo tàng thành phố</t>
  </si>
  <si>
    <t>Lập dự án sửa chữa mở rộng bảo tàng Tôn Đức Thắng</t>
  </si>
  <si>
    <t>Bảo tàng Tôn Đức Thắng</t>
  </si>
  <si>
    <t>Lập dự án xây dựng mở rộng Bảo tàng Lịch sử Việt Nam-TPHCM</t>
  </si>
  <si>
    <t>Bảo tàng lịch sử Việt Nam-TPHCM</t>
  </si>
  <si>
    <t>7660m2</t>
  </si>
  <si>
    <t>Lập dự án hiện đại hóa trưng bày Bảo tàng chứng tích chiến tranh</t>
  </si>
  <si>
    <t>Bảo tàng chứng tích chiến tranh</t>
  </si>
  <si>
    <t>150.000 lượt người /năm</t>
  </si>
  <si>
    <t>Lập dự án xây dựng Trung tâm thể dục thể thao quận 2</t>
  </si>
  <si>
    <t>Lập dự án xây dựng mới Trung tâm nuôi dưỡng người già tàn tật Thạnh Lộc</t>
  </si>
  <si>
    <t>Ban quản lý dự án Sở Lao động, thương bình và xã hội</t>
  </si>
  <si>
    <t>300 người liệt</t>
  </si>
  <si>
    <t>Lập dự án Cải tạo sửa chữa Trung tâm Chánh Phú Hòa</t>
  </si>
  <si>
    <t>800 người</t>
  </si>
  <si>
    <t>Lập dự án xây dựng nghĩa trang liệt sĩ huyện Hóc Môn</t>
  </si>
  <si>
    <t xml:space="preserve">2010 - 2011 </t>
  </si>
  <si>
    <t>Lập dự án cải tạo, mở rộng và xây dựng mới trường đoàn Lý Tự Trọng</t>
  </si>
  <si>
    <t>Thành Đoàn thành phố Hồ Chí Minh</t>
  </si>
  <si>
    <t>DTXD 9.334m2; cải tạo 3.189m2</t>
  </si>
  <si>
    <t>Lập dự án đầu tư xây dựng trung tâm hướng nghiệp, dạy nghề và giới thiệu việc làm thanh niên</t>
  </si>
  <si>
    <t>6900m2</t>
  </si>
  <si>
    <t>Tổng vốn đầu tư 61 tỷ, trong đó vốn Trung ương Đoàn 40 tỷ và vốn đối ứng của TPHCM là 21 tỷ</t>
  </si>
  <si>
    <t>Lập dự án đầu tư xây dựng Trung tâm văn hóa quận Bình Tân</t>
  </si>
  <si>
    <t>Ban Quản lý đầu tư xây dựng công trình quận Bình Tân</t>
  </si>
  <si>
    <t>15000m2</t>
  </si>
  <si>
    <t>Vốn ngân sách hỗ trợ công tác chuẩn bị đầu tư, phần còn lại kêu gọi xã hội hóa</t>
  </si>
  <si>
    <t>Lập dự án xây dựng khu tưởng niệm liệt sĩ Thanh niên xung phong tại huyện Bến Cầu (giai đoạn 1)</t>
  </si>
  <si>
    <t>Lực lượng thanh niên xung phong</t>
  </si>
  <si>
    <t>Tỉnh Tây Ninh</t>
  </si>
  <si>
    <t>5700 m2</t>
  </si>
  <si>
    <t>Tổng vốn đầu tư 30 tỷ, trong đó ngân sách chi 20 tỷ</t>
  </si>
  <si>
    <t>Lập dự án bồi thường giải phóng mặt bằng để xây dựng nghĩa trang liệt sỹ</t>
  </si>
  <si>
    <t>Ban Quản lý đầu tư xây dựng công trình huyện Hóc Môn</t>
  </si>
  <si>
    <t xml:space="preserve">Lập dự án sửa chữa, cải tạo Trung tâm bảo trợ người tàn tật Hiệp Bình Chánh </t>
  </si>
  <si>
    <t>Ban quản lý dự án Sở Lao động, Thương binh và Xã hội</t>
  </si>
  <si>
    <t>600 người tàn tật</t>
  </si>
  <si>
    <t>Lập dự án xây dựng Trụ sở Viện Khoa học và Công nghệ tính toán tại Công viên phần mềm Quang Trung</t>
  </si>
  <si>
    <t>Viện Khoa học và Công nghệ tính toán</t>
  </si>
  <si>
    <t>2 tầng hầm và 16 tầng</t>
  </si>
  <si>
    <t>VB số 7390/VP-CNN ngày 06/10/2009 của UBND TP (một phần vốn ngân sách và một phần vốn khác)</t>
  </si>
  <si>
    <t>Lập dự án đầu tư hệ thống thiết bị tính toán hiệu năng cao (giai đoạn 1)</t>
  </si>
  <si>
    <t>hệ thống thiết bị</t>
  </si>
  <si>
    <t>Lập dự án đầu tư xây dựng công trình Tượng đài Bác Hồ - Bác Tôn tại công viên Thống Nhất thành phố Hà Nội (tiểu dự án 2)</t>
  </si>
  <si>
    <t>Trung tâm bảo tồn và phát huy giá trị di tích lịch sử văn hóa thành phố</t>
  </si>
  <si>
    <t xml:space="preserve">Hà Nội </t>
  </si>
  <si>
    <t>tượng Bác Hồ và Bác Tôn</t>
  </si>
  <si>
    <t>Lập dự án nâng cấp, mở rộng Trung tâm Thể dục thể thao huyện Cần Giờ</t>
  </si>
  <si>
    <t>2500 m2 nhà thi đấu đa năng, hạng mục phụ</t>
  </si>
  <si>
    <t xml:space="preserve">Vốn ngân sách hỗ trợ công tác chuẩn bị đầu tư, còn lại kêu gọi XHH </t>
  </si>
  <si>
    <t>Lập dự án xây dựng Trạm Bảo vệ thực vật và Trạm khuyến nông  liên quận 2 - quận 9 và Thủ Đức.</t>
  </si>
  <si>
    <t>Công ty Quản lý khai thác dịch vụ thủy lợi Thành phố</t>
  </si>
  <si>
    <t>DTXD:  490m2</t>
  </si>
  <si>
    <t>Lập dự án xây dựng Trung tâm hỗ trợ nông dân</t>
  </si>
  <si>
    <t>Hội nông dân Thành phố</t>
  </si>
  <si>
    <t>Lập dự án xây dựng đường giao thông D5 - giai đoạn 1</t>
  </si>
  <si>
    <t>572m x 19m
(3m-8m-8m)</t>
  </si>
  <si>
    <t>Lập dự án xây dựng đường giao thông  D6-giai đoạn 1</t>
  </si>
  <si>
    <t>464m x 19m
(3m-8m-8m)</t>
  </si>
  <si>
    <t>Lập dự án xây dựng đường giao thông D7-giai đoạn 1</t>
  </si>
  <si>
    <t>300m x 24m
(8m-8m-8m)</t>
  </si>
  <si>
    <t>Lập dự án xây dựng đường giao thông N8 trong khu công nghệ cao thành phố giai đoạn 1</t>
  </si>
  <si>
    <t>336m x 35m
(8m-8m-(3)-8m-8m)</t>
  </si>
  <si>
    <t>Lập dự án xây dựng đường giao thông N9 trong khu công nghệ cao thành phố</t>
  </si>
  <si>
    <t>352m x 16m
(4m-8m-4m)</t>
  </si>
  <si>
    <t>Lập dự án xây dựng cơ sở hạ tầng lô S-1 Khu Công nghệ cao thành phố</t>
  </si>
  <si>
    <t>6.57 ha</t>
  </si>
  <si>
    <t>Lập dự án xây dựng cơ sở hạ tầng lô H-1 Khu Công nghệ cao thành phố</t>
  </si>
  <si>
    <t>10.81ha</t>
  </si>
  <si>
    <t>Lập dự án xây dựng cơ sở hạ tầng lô H-2 Khu Công nghệ cao thành phố</t>
  </si>
  <si>
    <t>7,32 ha</t>
  </si>
  <si>
    <t>Lập dự án xây dựng cơ sở hạ tầng lô H-3 Khu Công nghệ cao thành phố</t>
  </si>
  <si>
    <t>8.92 ha</t>
  </si>
  <si>
    <t>Lập dự án xây dựng hệ thống chiếu sáng công cộng trong KCNC - giai đoạn 1</t>
  </si>
  <si>
    <t>hệ thống chiếu sáng công cộng</t>
  </si>
  <si>
    <t>Lập dự án xây dựng tường rào khu hành chánh quận 12 trong khuôn viên Khu Công viên phần mềm Quang Trung</t>
  </si>
  <si>
    <t>350 m</t>
  </si>
  <si>
    <t>Lập dự án xây dựng chung cư số 4 Nguyễn Trãi (phục vụ tái định cư cho các hộ dận trong khuôn viên trường Đại học Sài Gòn)</t>
  </si>
  <si>
    <t>340 m2</t>
  </si>
  <si>
    <t>Lập dự án Đầu tư xây dựng hạ tấng kỹ thuật khu nhà lưu trú công nhân phường Long Thạnh Mỹ, quận 9</t>
  </si>
  <si>
    <t>3,2 ha</t>
  </si>
  <si>
    <t>Lập dự án xây dựng khu di dời hộ dân ven sông bị sạt lỡ trên địa bàn huyện Nhà Bè - Khu đất xã Long Thới</t>
  </si>
  <si>
    <t>3,86 ha</t>
  </si>
  <si>
    <t>Lập dự án bồi thường giải phóng mặt bằng xây dựng hành lang bảo vệ tuyến ống cấp nước D2400 (từ Hóa An đến nhà máy nước Thủ Đức)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</si>
</sst>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quot;\&quot;\!\-* #,##0_-;_-* &quot;-&quot;_-;_-@_-"/>
    <numFmt numFmtId="167" formatCode="&quot;\&quot;#,##0;[Red]&quot;\&quot;\-#,##0"/>
  </numFmts>
  <fonts count="16">
    <font>
      <sz val="10"/>
      <name val="Arial"/>
      <family val="0"/>
    </font>
    <font>
      <sz val="10"/>
      <name val="Times New Roman"/>
      <family val="1"/>
    </font>
    <font>
      <b/>
      <sz val="11"/>
      <name val="Times New Roman"/>
      <family val="1"/>
    </font>
    <font>
      <i/>
      <sz val="12"/>
      <name val="Times New Roman"/>
      <family val="1"/>
    </font>
    <font>
      <b/>
      <sz val="10"/>
      <name val="Times New Roman"/>
      <family val="1"/>
    </font>
    <font>
      <sz val="11"/>
      <name val="Times New Roman"/>
      <family val="1"/>
    </font>
    <font>
      <sz val="11"/>
      <name val="Arial"/>
      <family val="2"/>
    </font>
    <font>
      <b/>
      <sz val="11"/>
      <name val="Arial"/>
      <family val="2"/>
    </font>
    <font>
      <sz val="11"/>
      <color indexed="8"/>
      <name val="Calibri"/>
      <family val="2"/>
    </font>
    <font>
      <sz val="11"/>
      <name val=".VnArial Narrow"/>
      <family val="0"/>
    </font>
    <font>
      <sz val="10"/>
      <color indexed="8"/>
      <name val="匠牥晩††††††††††"/>
      <family val="0"/>
    </font>
    <font>
      <sz val="10"/>
      <name val="VNI-Times"/>
      <family val="0"/>
    </font>
    <font>
      <sz val="14"/>
      <name val="Times New Roman"/>
      <family val="1"/>
    </font>
    <font>
      <b/>
      <sz val="12"/>
      <name val="Times New Roman"/>
      <family val="1"/>
    </font>
    <font>
      <sz val="12"/>
      <name val="Times New Roman"/>
      <family val="1"/>
    </font>
    <font>
      <sz val="8"/>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12"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Fill="1" applyAlignment="1">
      <alignment vertical="center" wrapText="1"/>
    </xf>
    <xf numFmtId="0" fontId="1" fillId="0" borderId="0" xfId="0" applyFont="1" applyFill="1" applyAlignment="1">
      <alignment horizontal="center" vertical="center" wrapText="1"/>
    </xf>
    <xf numFmtId="164" fontId="1" fillId="0" borderId="0" xfId="15" applyNumberFormat="1" applyFont="1" applyFill="1" applyAlignment="1">
      <alignment horizontal="right" vertical="center" wrapText="1"/>
    </xf>
    <xf numFmtId="0" fontId="0" fillId="0" borderId="0" xfId="0" applyFont="1" applyFill="1" applyBorder="1" applyAlignment="1">
      <alignment vertical="center" wrapText="1"/>
    </xf>
    <xf numFmtId="0" fontId="3" fillId="0" borderId="0" xfId="0" applyFont="1" applyAlignment="1">
      <alignment/>
    </xf>
    <xf numFmtId="0" fontId="4" fillId="0" borderId="1" xfId="0" applyFont="1" applyFill="1" applyBorder="1" applyAlignment="1">
      <alignment horizontal="center" vertical="center" wrapText="1"/>
    </xf>
    <xf numFmtId="164" fontId="4" fillId="0" borderId="1" xfId="15"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15" applyNumberFormat="1" applyFont="1" applyFill="1" applyBorder="1" applyAlignment="1">
      <alignment horizontal="right" vertical="center" wrapText="1"/>
    </xf>
    <xf numFmtId="164" fontId="2" fillId="0" borderId="2" xfId="1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2" fillId="0" borderId="3" xfId="17" applyNumberFormat="1" applyFont="1" applyFill="1" applyBorder="1" applyAlignment="1">
      <alignment horizontal="center" vertical="center" wrapText="1"/>
    </xf>
    <xf numFmtId="164" fontId="5" fillId="0" borderId="3" xfId="17"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3" xfId="0" applyFont="1" applyFill="1" applyBorder="1" applyAlignment="1">
      <alignment horizontal="center" vertical="center" wrapText="1"/>
    </xf>
    <xf numFmtId="164" fontId="4" fillId="0" borderId="3" xfId="17" applyNumberFormat="1" applyFont="1" applyFill="1" applyBorder="1" applyAlignment="1">
      <alignment horizontal="center" vertical="center" wrapText="1"/>
    </xf>
    <xf numFmtId="0" fontId="7" fillId="0" borderId="0" xfId="0" applyFont="1" applyFill="1" applyBorder="1" applyAlignment="1">
      <alignment vertical="center" wrapText="1"/>
    </xf>
    <xf numFmtId="164" fontId="4" fillId="0"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vertical="center" wrapText="1"/>
    </xf>
    <xf numFmtId="164" fontId="4" fillId="0" borderId="3" xfId="21" applyNumberFormat="1" applyFont="1" applyFill="1" applyBorder="1" applyAlignment="1">
      <alignment horizontal="right" vertical="center" wrapText="1"/>
    </xf>
    <xf numFmtId="164" fontId="4" fillId="0" borderId="3" xfId="21" applyNumberFormat="1" applyFont="1" applyFill="1" applyBorder="1" applyAlignment="1">
      <alignment horizontal="center" vertical="center" wrapText="1"/>
    </xf>
    <xf numFmtId="164" fontId="4" fillId="0" borderId="3" xfId="15" applyNumberFormat="1" applyFont="1" applyFill="1" applyBorder="1" applyAlignment="1">
      <alignment horizontal="right" vertical="center" wrapText="1"/>
    </xf>
    <xf numFmtId="164" fontId="4" fillId="0" borderId="3" xfId="15" applyNumberFormat="1"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164" fontId="1" fillId="0" borderId="3" xfId="21" applyNumberFormat="1" applyFont="1" applyFill="1" applyBorder="1" applyAlignment="1">
      <alignment horizontal="right" vertical="center" wrapText="1"/>
    </xf>
    <xf numFmtId="164" fontId="1" fillId="0" borderId="3" xfId="21" applyNumberFormat="1" applyFont="1" applyFill="1" applyBorder="1" applyAlignment="1">
      <alignment vertical="center" wrapText="1"/>
    </xf>
    <xf numFmtId="0" fontId="4" fillId="0" borderId="3" xfId="0" applyFont="1" applyFill="1" applyBorder="1" applyAlignment="1">
      <alignment horizontal="left" vertical="center" wrapText="1"/>
    </xf>
    <xf numFmtId="164" fontId="4" fillId="0" borderId="3" xfId="18" applyNumberFormat="1" applyFont="1" applyFill="1" applyBorder="1" applyAlignment="1">
      <alignment vertical="center" wrapText="1"/>
    </xf>
    <xf numFmtId="164" fontId="4" fillId="0" borderId="3" xfId="18" applyNumberFormat="1" applyFont="1" applyFill="1" applyBorder="1" applyAlignment="1">
      <alignment horizontal="center" vertical="center" wrapText="1"/>
    </xf>
    <xf numFmtId="164" fontId="1" fillId="0" borderId="3" xfId="18" applyNumberFormat="1" applyFont="1" applyFill="1" applyBorder="1" applyAlignment="1">
      <alignment vertical="center" wrapText="1"/>
    </xf>
    <xf numFmtId="164" fontId="1" fillId="0" borderId="3" xfId="17" applyNumberFormat="1" applyFont="1" applyFill="1" applyBorder="1" applyAlignment="1">
      <alignment horizontal="right" vertical="center" wrapText="1"/>
    </xf>
    <xf numFmtId="164" fontId="4" fillId="0" borderId="3" xfId="17" applyNumberFormat="1" applyFont="1" applyFill="1" applyBorder="1" applyAlignment="1">
      <alignment horizontal="right" vertical="center" wrapText="1"/>
    </xf>
    <xf numFmtId="164" fontId="1" fillId="0" borderId="3" xfId="17" applyNumberFormat="1" applyFont="1" applyFill="1" applyBorder="1" applyAlignment="1">
      <alignment vertical="center" wrapText="1"/>
    </xf>
    <xf numFmtId="164" fontId="4" fillId="0" borderId="3" xfId="21" applyNumberFormat="1" applyFont="1" applyFill="1" applyBorder="1" applyAlignment="1">
      <alignment vertical="center" wrapText="1"/>
    </xf>
    <xf numFmtId="164" fontId="1" fillId="0" borderId="3" xfId="15" applyNumberFormat="1" applyFont="1" applyFill="1" applyBorder="1" applyAlignment="1">
      <alignment horizontal="right" vertical="center" wrapText="1"/>
    </xf>
    <xf numFmtId="164" fontId="1" fillId="0" borderId="3" xfId="15" applyNumberFormat="1" applyFont="1" applyFill="1" applyBorder="1" applyAlignment="1">
      <alignment vertical="center" wrapText="1"/>
    </xf>
    <xf numFmtId="165" fontId="1" fillId="0" borderId="3" xfId="15" applyNumberFormat="1" applyFont="1" applyFill="1" applyBorder="1" applyAlignment="1">
      <alignment vertical="center" wrapText="1"/>
    </xf>
    <xf numFmtId="3" fontId="1" fillId="0" borderId="3" xfId="0" applyNumberFormat="1" applyFont="1" applyFill="1" applyBorder="1" applyAlignment="1">
      <alignment vertical="center" wrapText="1"/>
    </xf>
    <xf numFmtId="3" fontId="1" fillId="0" borderId="3" xfId="34" applyNumberFormat="1" applyFont="1" applyFill="1" applyBorder="1" applyAlignment="1">
      <alignment vertical="center" wrapText="1"/>
      <protection/>
    </xf>
    <xf numFmtId="164" fontId="1" fillId="0" borderId="3" xfId="0" applyNumberFormat="1" applyFont="1" applyFill="1" applyBorder="1" applyAlignment="1">
      <alignment vertical="center" wrapText="1"/>
    </xf>
    <xf numFmtId="0" fontId="1" fillId="0" borderId="3" xfId="0" applyFont="1" applyFill="1" applyBorder="1" applyAlignment="1">
      <alignment horizontal="left" vertical="center" wrapText="1"/>
    </xf>
    <xf numFmtId="3" fontId="1" fillId="0" borderId="3" xfId="15" applyNumberFormat="1" applyFont="1" applyFill="1" applyBorder="1" applyAlignment="1">
      <alignment horizontal="right" vertical="center" wrapText="1"/>
    </xf>
    <xf numFmtId="0" fontId="1" fillId="0" borderId="3" xfId="28" applyFont="1" applyFill="1" applyBorder="1" applyAlignment="1">
      <alignment horizontal="left" vertical="center" wrapText="1"/>
      <protection/>
    </xf>
    <xf numFmtId="0" fontId="1" fillId="0" borderId="3" xfId="28" applyFont="1" applyFill="1" applyBorder="1" applyAlignment="1">
      <alignment horizontal="center" vertical="center" wrapText="1"/>
      <protection/>
    </xf>
    <xf numFmtId="3" fontId="1" fillId="0" borderId="3" xfId="20" applyNumberFormat="1" applyFont="1" applyFill="1" applyBorder="1" applyAlignment="1">
      <alignment horizontal="right" vertical="center" wrapText="1"/>
    </xf>
    <xf numFmtId="3" fontId="1" fillId="0" borderId="3" xfId="27" applyNumberFormat="1" applyFont="1" applyFill="1" applyBorder="1" applyAlignment="1">
      <alignment horizontal="left" vertical="center" wrapText="1"/>
      <protection/>
    </xf>
    <xf numFmtId="164" fontId="4" fillId="0" borderId="3" xfId="0" applyNumberFormat="1" applyFont="1" applyFill="1" applyBorder="1" applyAlignment="1">
      <alignment vertical="center" wrapText="1"/>
    </xf>
    <xf numFmtId="0" fontId="1" fillId="0" borderId="3" xfId="33" applyFont="1" applyFill="1" applyBorder="1" applyAlignment="1">
      <alignment vertical="center" wrapText="1"/>
      <protection/>
    </xf>
    <xf numFmtId="0" fontId="1" fillId="0" borderId="3" xfId="33" applyFont="1" applyFill="1" applyBorder="1" applyAlignment="1">
      <alignment horizontal="center" vertical="center" wrapText="1"/>
      <protection/>
    </xf>
    <xf numFmtId="3" fontId="1" fillId="0" borderId="3" xfId="33" applyNumberFormat="1" applyFont="1" applyFill="1" applyBorder="1" applyAlignment="1">
      <alignment vertical="center" wrapText="1"/>
      <protection/>
    </xf>
    <xf numFmtId="3" fontId="1" fillId="0" borderId="3" xfId="40" applyNumberFormat="1" applyFont="1" applyFill="1" applyBorder="1" applyAlignment="1">
      <alignment vertical="center" wrapText="1"/>
    </xf>
    <xf numFmtId="0" fontId="1" fillId="0" borderId="3" xfId="33" applyFont="1" applyFill="1" applyBorder="1" applyAlignment="1">
      <alignment horizontal="left" vertical="center" wrapText="1"/>
      <protection/>
    </xf>
    <xf numFmtId="0" fontId="1" fillId="0" borderId="3" xfId="36" applyFont="1" applyFill="1" applyBorder="1" applyAlignment="1">
      <alignment vertical="center" wrapText="1"/>
      <protection/>
    </xf>
    <xf numFmtId="0" fontId="1" fillId="0" borderId="3" xfId="36" applyFont="1" applyFill="1" applyBorder="1" applyAlignment="1">
      <alignment horizontal="center" vertical="center" wrapText="1"/>
      <protection/>
    </xf>
    <xf numFmtId="0" fontId="1" fillId="0" borderId="3" xfId="27" applyFont="1" applyFill="1" applyBorder="1" applyAlignment="1">
      <alignment vertical="center" wrapText="1"/>
      <protection/>
    </xf>
    <xf numFmtId="0" fontId="1" fillId="0" borderId="3" xfId="27" applyFont="1" applyFill="1" applyBorder="1" applyAlignment="1">
      <alignment horizontal="left" vertical="center" wrapText="1"/>
      <protection/>
    </xf>
    <xf numFmtId="0" fontId="1" fillId="0" borderId="3" xfId="0" applyFont="1" applyFill="1" applyBorder="1" applyAlignment="1">
      <alignment horizontal="right" vertical="center" wrapText="1"/>
    </xf>
    <xf numFmtId="0" fontId="1" fillId="0" borderId="3" xfId="32" applyFont="1" applyFill="1" applyBorder="1" applyAlignment="1">
      <alignment vertical="center" wrapText="1"/>
      <protection/>
    </xf>
    <xf numFmtId="0" fontId="1" fillId="0" borderId="3" xfId="37" applyFont="1" applyFill="1" applyBorder="1" applyAlignment="1">
      <alignment vertical="center" wrapText="1"/>
      <protection/>
    </xf>
    <xf numFmtId="0" fontId="1" fillId="0" borderId="3" xfId="31" applyFont="1" applyFill="1" applyBorder="1" applyAlignment="1">
      <alignment horizontal="center" vertical="center" wrapText="1"/>
      <protection/>
    </xf>
    <xf numFmtId="3" fontId="1" fillId="0" borderId="3" xfId="40" applyNumberFormat="1" applyFont="1" applyFill="1" applyBorder="1" applyAlignment="1">
      <alignment horizontal="right" vertical="center" wrapText="1"/>
    </xf>
    <xf numFmtId="3" fontId="1" fillId="0" borderId="3" xfId="0" applyNumberFormat="1" applyFont="1" applyFill="1" applyBorder="1" applyAlignment="1">
      <alignment horizontal="center" vertical="center" wrapText="1"/>
    </xf>
    <xf numFmtId="0" fontId="1" fillId="0" borderId="3" xfId="27" applyFont="1" applyFill="1" applyBorder="1" applyAlignment="1">
      <alignment horizontal="center" vertical="center" wrapText="1"/>
      <protection/>
    </xf>
    <xf numFmtId="3" fontId="1" fillId="0" borderId="3" xfId="27" applyNumberFormat="1" applyFont="1" applyFill="1" applyBorder="1" applyAlignment="1">
      <alignment horizontal="right" vertical="center" wrapText="1"/>
      <protection/>
    </xf>
    <xf numFmtId="3" fontId="1" fillId="0" borderId="3" xfId="27" applyNumberFormat="1" applyFont="1" applyFill="1" applyBorder="1" applyAlignment="1" quotePrefix="1">
      <alignment horizontal="left" vertical="center" wrapText="1"/>
      <protection/>
    </xf>
    <xf numFmtId="3" fontId="1" fillId="0" borderId="3" xfId="18" applyNumberFormat="1" applyFont="1" applyFill="1" applyBorder="1" applyAlignment="1">
      <alignment horizontal="right" vertical="center" wrapText="1"/>
    </xf>
    <xf numFmtId="165" fontId="1" fillId="0" borderId="3" xfId="18" applyNumberFormat="1" applyFont="1" applyFill="1" applyBorder="1" applyAlignment="1">
      <alignment horizontal="right" vertical="center" wrapText="1"/>
    </xf>
    <xf numFmtId="165" fontId="1" fillId="0" borderId="3" xfId="18" applyNumberFormat="1" applyFont="1" applyFill="1" applyBorder="1" applyAlignment="1">
      <alignment horizontal="left" vertical="center" wrapText="1"/>
    </xf>
    <xf numFmtId="3" fontId="1" fillId="0" borderId="3" xfId="0" applyNumberFormat="1" applyFont="1" applyFill="1" applyBorder="1" applyAlignment="1">
      <alignment horizontal="right" vertical="center" wrapText="1"/>
    </xf>
    <xf numFmtId="0" fontId="1" fillId="0" borderId="3" xfId="30" applyFont="1" applyFill="1" applyBorder="1" applyAlignment="1">
      <alignment horizontal="left" vertical="center" wrapText="1"/>
      <protection/>
    </xf>
    <xf numFmtId="0" fontId="1" fillId="0" borderId="3" xfId="38" applyFont="1" applyFill="1" applyBorder="1" applyAlignment="1">
      <alignment horizontal="left" vertical="center" wrapText="1"/>
      <protection/>
    </xf>
    <xf numFmtId="0" fontId="1" fillId="0" borderId="3" xfId="30" applyFont="1" applyFill="1" applyBorder="1" applyAlignment="1">
      <alignment vertical="center" wrapText="1"/>
      <protection/>
    </xf>
    <xf numFmtId="0" fontId="1" fillId="0" borderId="3" xfId="30" applyFont="1" applyFill="1" applyBorder="1" applyAlignment="1">
      <alignment horizontal="center" vertical="center" wrapText="1"/>
      <protection/>
    </xf>
    <xf numFmtId="0" fontId="1" fillId="0" borderId="3" xfId="38" applyFont="1" applyFill="1" applyBorder="1" applyAlignment="1">
      <alignment vertical="center" wrapText="1"/>
      <protection/>
    </xf>
    <xf numFmtId="0" fontId="1" fillId="0" borderId="3" xfId="38" applyFont="1" applyFill="1" applyBorder="1" applyAlignment="1">
      <alignment horizontal="center" vertical="center" wrapText="1"/>
      <protection/>
    </xf>
    <xf numFmtId="166" fontId="1" fillId="0" borderId="3" xfId="18" applyNumberFormat="1" applyFont="1" applyFill="1" applyBorder="1" applyAlignment="1">
      <alignment horizontal="right" vertical="center" wrapText="1"/>
    </xf>
    <xf numFmtId="164" fontId="1" fillId="0" borderId="3" xfId="18" applyNumberFormat="1" applyFont="1" applyFill="1" applyBorder="1" applyAlignment="1">
      <alignment horizontal="right" vertical="center" wrapText="1"/>
    </xf>
    <xf numFmtId="164" fontId="1" fillId="0" borderId="3" xfId="18" applyNumberFormat="1" applyFont="1" applyFill="1" applyBorder="1" applyAlignment="1">
      <alignment horizontal="center" vertical="center" wrapText="1"/>
    </xf>
    <xf numFmtId="0" fontId="1" fillId="0" borderId="3" xfId="28" applyFont="1" applyFill="1" applyBorder="1" applyAlignment="1">
      <alignment vertical="center" wrapText="1"/>
      <protection/>
    </xf>
    <xf numFmtId="0" fontId="1" fillId="0" borderId="3" xfId="25" applyFont="1" applyFill="1" applyBorder="1" applyAlignment="1">
      <alignment horizontal="left" vertical="center" wrapText="1"/>
      <protection/>
    </xf>
    <xf numFmtId="0" fontId="1" fillId="0" borderId="3" xfId="25" applyFont="1" applyFill="1" applyBorder="1" applyAlignment="1">
      <alignment vertical="center" wrapText="1"/>
      <protection/>
    </xf>
    <xf numFmtId="165" fontId="1" fillId="0" borderId="3" xfId="19" applyNumberFormat="1" applyFont="1" applyFill="1" applyBorder="1" applyAlignment="1">
      <alignment horizontal="right" vertical="center" wrapText="1"/>
    </xf>
    <xf numFmtId="0" fontId="1" fillId="0" borderId="3" xfId="25" applyFont="1" applyFill="1" applyBorder="1" applyAlignment="1">
      <alignment horizontal="center" vertical="center" wrapText="1"/>
      <protection/>
    </xf>
    <xf numFmtId="164" fontId="1" fillId="0" borderId="3" xfId="15" applyNumberFormat="1" applyFont="1" applyFill="1" applyBorder="1" applyAlignment="1">
      <alignment horizontal="center" vertical="center" wrapText="1"/>
    </xf>
    <xf numFmtId="0" fontId="1" fillId="0" borderId="3" xfId="29" applyNumberFormat="1" applyFont="1" applyFill="1" applyBorder="1" applyAlignment="1">
      <alignment horizontal="left" vertical="center" wrapText="1"/>
      <protection/>
    </xf>
    <xf numFmtId="0" fontId="1" fillId="0" borderId="3" xfId="32" applyFont="1" applyFill="1" applyBorder="1" applyAlignment="1">
      <alignment horizontal="left" vertical="center" wrapText="1"/>
      <protection/>
    </xf>
    <xf numFmtId="0" fontId="1" fillId="0" borderId="3" xfId="31" applyFont="1" applyFill="1" applyBorder="1" applyAlignment="1">
      <alignment horizontal="left" vertical="center" wrapText="1"/>
      <protection/>
    </xf>
    <xf numFmtId="0" fontId="1" fillId="0" borderId="3" xfId="31" applyFont="1" applyFill="1" applyBorder="1" applyAlignment="1">
      <alignment vertical="center" wrapText="1"/>
      <protection/>
    </xf>
    <xf numFmtId="0" fontId="1" fillId="0" borderId="3" xfId="35" applyFont="1" applyFill="1" applyBorder="1" applyAlignment="1">
      <alignment horizontal="left" vertical="center" wrapText="1"/>
      <protection/>
    </xf>
    <xf numFmtId="0" fontId="1" fillId="0" borderId="3" xfId="26" applyFont="1" applyFill="1" applyBorder="1" applyAlignment="1" applyProtection="1">
      <alignment horizontal="left" vertical="center" wrapText="1"/>
      <protection locked="0"/>
    </xf>
    <xf numFmtId="0" fontId="1" fillId="0" borderId="3" xfId="26" applyFont="1" applyFill="1" applyBorder="1" applyAlignment="1">
      <alignment horizontal="left" vertical="center" wrapText="1"/>
      <protection/>
    </xf>
    <xf numFmtId="0" fontId="1" fillId="0" borderId="3" xfId="26" applyFont="1" applyFill="1" applyBorder="1" applyAlignment="1">
      <alignment vertical="center" wrapText="1"/>
      <protection/>
    </xf>
    <xf numFmtId="164" fontId="1" fillId="0" borderId="3" xfId="17" applyNumberFormat="1" applyFont="1" applyFill="1" applyBorder="1" applyAlignment="1">
      <alignment horizontal="left" vertical="center" wrapText="1"/>
    </xf>
    <xf numFmtId="0" fontId="1" fillId="0" borderId="3" xfId="34" applyFont="1" applyFill="1" applyBorder="1" applyAlignment="1">
      <alignment horizontal="left" vertical="center" wrapText="1"/>
      <protection/>
    </xf>
    <xf numFmtId="0" fontId="1" fillId="0" borderId="3" xfId="34" applyFont="1" applyFill="1" applyBorder="1" applyAlignment="1">
      <alignment vertical="center" wrapText="1"/>
      <protection/>
    </xf>
    <xf numFmtId="0" fontId="1" fillId="0" borderId="3" xfId="27" applyFont="1" applyFill="1" applyBorder="1" applyAlignment="1" applyProtection="1">
      <alignment horizontal="left" vertical="center" wrapText="1"/>
      <protection locked="0"/>
    </xf>
    <xf numFmtId="0" fontId="1" fillId="0" borderId="3" xfId="27" applyNumberFormat="1" applyFont="1" applyFill="1" applyBorder="1" applyAlignment="1">
      <alignment horizontal="left" vertical="center" wrapText="1"/>
      <protection/>
    </xf>
    <xf numFmtId="0" fontId="1" fillId="0" borderId="3" xfId="27" applyNumberFormat="1" applyFont="1" applyFill="1" applyBorder="1" applyAlignment="1">
      <alignment horizontal="center" vertical="center" wrapText="1"/>
      <protection/>
    </xf>
    <xf numFmtId="164" fontId="1" fillId="0" borderId="3" xfId="22" applyNumberFormat="1" applyFont="1" applyFill="1" applyBorder="1" applyAlignment="1">
      <alignment horizontal="right" vertical="center" wrapText="1"/>
    </xf>
    <xf numFmtId="0" fontId="5" fillId="0" borderId="3" xfId="27" applyFont="1" applyFill="1" applyBorder="1" applyAlignment="1">
      <alignment horizontal="center" vertical="center" wrapText="1"/>
      <protection/>
    </xf>
    <xf numFmtId="0" fontId="6" fillId="0" borderId="3" xfId="0" applyFont="1" applyFill="1" applyBorder="1" applyAlignment="1">
      <alignment vertical="center" wrapText="1"/>
    </xf>
    <xf numFmtId="164" fontId="4" fillId="0" borderId="3" xfId="17" applyNumberFormat="1" applyFont="1" applyFill="1" applyBorder="1" applyAlignment="1">
      <alignment horizontal="left" vertical="center" wrapText="1"/>
    </xf>
    <xf numFmtId="0" fontId="0" fillId="0" borderId="3" xfId="0" applyFont="1" applyFill="1" applyBorder="1" applyAlignment="1">
      <alignment vertical="center" wrapText="1"/>
    </xf>
    <xf numFmtId="3" fontId="4" fillId="0" borderId="3" xfId="18" applyNumberFormat="1" applyFont="1" applyFill="1" applyBorder="1" applyAlignment="1">
      <alignment horizontal="right" vertical="center" wrapText="1"/>
    </xf>
    <xf numFmtId="0" fontId="0" fillId="0" borderId="0" xfId="0" applyFont="1" applyFill="1" applyAlignment="1">
      <alignment vertical="center" wrapText="1"/>
    </xf>
    <xf numFmtId="164" fontId="4" fillId="0" borderId="3" xfId="17" applyNumberFormat="1" applyFont="1" applyFill="1" applyBorder="1" applyAlignment="1">
      <alignment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164" fontId="4" fillId="0" borderId="4" xfId="15" applyNumberFormat="1" applyFont="1" applyFill="1" applyBorder="1" applyAlignment="1">
      <alignment horizontal="right" vertical="center" wrapText="1"/>
    </xf>
    <xf numFmtId="164" fontId="4" fillId="0" borderId="4" xfId="15" applyNumberFormat="1" applyFont="1" applyFill="1" applyBorder="1" applyAlignment="1">
      <alignment horizontal="center" vertical="center" wrapText="1"/>
    </xf>
    <xf numFmtId="0" fontId="14" fillId="0" borderId="0" xfId="0" applyFont="1" applyFill="1" applyAlignment="1">
      <alignment vertical="center" wrapText="1"/>
    </xf>
    <xf numFmtId="0" fontId="14" fillId="0" borderId="0" xfId="0" applyFont="1" applyFill="1" applyAlignment="1">
      <alignment horizontal="center" vertical="center" wrapText="1"/>
    </xf>
    <xf numFmtId="164" fontId="14" fillId="0" borderId="0" xfId="15" applyNumberFormat="1" applyFont="1" applyFill="1" applyAlignment="1">
      <alignment horizontal="right" vertical="center" wrapText="1"/>
    </xf>
    <xf numFmtId="0" fontId="15" fillId="0" borderId="5" xfId="0" applyFont="1" applyFill="1" applyBorder="1" applyAlignment="1">
      <alignment horizontal="right" vertical="center" wrapText="1"/>
    </xf>
    <xf numFmtId="0" fontId="13" fillId="0" borderId="0" xfId="0" applyFont="1" applyFill="1" applyAlignment="1">
      <alignment horizontal="left" vertical="center" wrapText="1"/>
    </xf>
    <xf numFmtId="164" fontId="13" fillId="0" borderId="0" xfId="15" applyNumberFormat="1" applyFont="1" applyFill="1" applyAlignment="1">
      <alignment horizontal="center" vertical="center" wrapText="1"/>
    </xf>
    <xf numFmtId="0" fontId="13" fillId="0" borderId="0" xfId="0" applyFont="1" applyFill="1" applyAlignment="1">
      <alignment horizontal="center" vertical="center" wrapText="1"/>
    </xf>
    <xf numFmtId="0" fontId="3" fillId="0" borderId="0" xfId="0" applyFont="1" applyAlignment="1">
      <alignment horizontal="center"/>
    </xf>
  </cellXfs>
  <cellStyles count="27">
    <cellStyle name="Normal" xfId="0"/>
    <cellStyle name="Comma" xfId="15"/>
    <cellStyle name="Comma [0]" xfId="16"/>
    <cellStyle name="Comma 2" xfId="17"/>
    <cellStyle name="Comma 3" xfId="18"/>
    <cellStyle name="Comma 3_Bieu 1-7 (Nhung du an chua dau thau)" xfId="19"/>
    <cellStyle name="Comma 4" xfId="20"/>
    <cellStyle name="Comma 7" xfId="21"/>
    <cellStyle name="Comma_DM DA NGOAI HDND 2009-da sua" xfId="22"/>
    <cellStyle name="Currency" xfId="23"/>
    <cellStyle name="Currency [0]" xfId="24"/>
    <cellStyle name="Normal 2" xfId="25"/>
    <cellStyle name="Normal 2_CBDT" xfId="26"/>
    <cellStyle name="Normal 2_Nghi quyet HDND ve xay dung co ban nam 2010" xfId="27"/>
    <cellStyle name="Normal 3" xfId="28"/>
    <cellStyle name="Normal 5" xfId="29"/>
    <cellStyle name="Normal_BcaoSoKHDT-2007" xfId="30"/>
    <cellStyle name="Normal_CBDT_1" xfId="31"/>
    <cellStyle name="Normal_CBTHDA_1" xfId="32"/>
    <cellStyle name="Normal_KCM" xfId="33"/>
    <cellStyle name="Normal_Sheet1" xfId="34"/>
    <cellStyle name="Normal_Sheet1_1" xfId="35"/>
    <cellStyle name="Normal_Sheet1_KCM" xfId="36"/>
    <cellStyle name="Normal_Sheet1_Sheet2" xfId="37"/>
    <cellStyle name="Normal_tonghopduan" xfId="38"/>
    <cellStyle name="Percent" xfId="39"/>
    <cellStyle name="Percent 2" xfId="40"/>
  </cellStyles>
  <dxfs count="3">
    <dxf>
      <font>
        <b/>
        <i val="0"/>
        <color rgb="FF000080"/>
      </font>
      <fill>
        <patternFill>
          <bgColor rgb="FFFFCC00"/>
        </patternFill>
      </fill>
      <border/>
    </dxf>
    <dxf>
      <font>
        <b/>
        <i val="0"/>
        <color rgb="FFFF0000"/>
      </font>
      <fill>
        <patternFill>
          <bgColor rgb="FF00FF00"/>
        </patternFill>
      </fill>
      <border/>
    </dxf>
    <dxf>
      <font>
        <b/>
        <i val="0"/>
        <color rgb="FFFFFF00"/>
      </font>
      <fill>
        <patternFill>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826</xdr:row>
      <xdr:rowOff>0</xdr:rowOff>
    </xdr:from>
    <xdr:ext cx="76200" cy="38100"/>
    <xdr:sp>
      <xdr:nvSpPr>
        <xdr:cNvPr id="1" name="Text Box 5"/>
        <xdr:cNvSpPr txBox="1">
          <a:spLocks noChangeArrowheads="1"/>
        </xdr:cNvSpPr>
      </xdr:nvSpPr>
      <xdr:spPr>
        <a:xfrm>
          <a:off x="295275" y="41145142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826</xdr:row>
      <xdr:rowOff>0</xdr:rowOff>
    </xdr:from>
    <xdr:ext cx="76200" cy="38100"/>
    <xdr:sp>
      <xdr:nvSpPr>
        <xdr:cNvPr id="2" name="Text Box 5"/>
        <xdr:cNvSpPr txBox="1">
          <a:spLocks noChangeArrowheads="1"/>
        </xdr:cNvSpPr>
      </xdr:nvSpPr>
      <xdr:spPr>
        <a:xfrm>
          <a:off x="295275" y="41145142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826</xdr:row>
      <xdr:rowOff>0</xdr:rowOff>
    </xdr:from>
    <xdr:ext cx="76200" cy="38100"/>
    <xdr:sp>
      <xdr:nvSpPr>
        <xdr:cNvPr id="3" name="Text Box 5"/>
        <xdr:cNvSpPr txBox="1">
          <a:spLocks noChangeArrowheads="1"/>
        </xdr:cNvSpPr>
      </xdr:nvSpPr>
      <xdr:spPr>
        <a:xfrm>
          <a:off x="295275" y="41145142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826</xdr:row>
      <xdr:rowOff>0</xdr:rowOff>
    </xdr:from>
    <xdr:ext cx="76200" cy="38100"/>
    <xdr:sp>
      <xdr:nvSpPr>
        <xdr:cNvPr id="4" name="Text Box 5"/>
        <xdr:cNvSpPr txBox="1">
          <a:spLocks noChangeArrowheads="1"/>
        </xdr:cNvSpPr>
      </xdr:nvSpPr>
      <xdr:spPr>
        <a:xfrm>
          <a:off x="295275" y="41145142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5"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6"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7"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8"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9"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0"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1"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2"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3"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4"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5"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6"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7"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8"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19"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0"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1"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2"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3"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4"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5"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6"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7"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8"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29"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0"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1"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2"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3"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4"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5"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6"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7"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8"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39"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0"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1"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2"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3"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4"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5"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6"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7"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672</xdr:row>
      <xdr:rowOff>0</xdr:rowOff>
    </xdr:from>
    <xdr:ext cx="76200" cy="19050"/>
    <xdr:sp>
      <xdr:nvSpPr>
        <xdr:cNvPr id="48" name="Text Box 5"/>
        <xdr:cNvSpPr txBox="1">
          <a:spLocks noChangeArrowheads="1"/>
        </xdr:cNvSpPr>
      </xdr:nvSpPr>
      <xdr:spPr>
        <a:xfrm>
          <a:off x="295275" y="3169634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180975</xdr:colOff>
      <xdr:row>1114</xdr:row>
      <xdr:rowOff>0</xdr:rowOff>
    </xdr:from>
    <xdr:ext cx="85725" cy="0"/>
    <xdr:sp>
      <xdr:nvSpPr>
        <xdr:cNvPr id="49" name="Text Box 5"/>
        <xdr:cNvSpPr txBox="1">
          <a:spLocks noChangeArrowheads="1"/>
        </xdr:cNvSpPr>
      </xdr:nvSpPr>
      <xdr:spPr>
        <a:xfrm>
          <a:off x="180975" y="5615654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266700</xdr:colOff>
      <xdr:row>674</xdr:row>
      <xdr:rowOff>85725</xdr:rowOff>
    </xdr:from>
    <xdr:ext cx="419100" cy="0"/>
    <xdr:sp>
      <xdr:nvSpPr>
        <xdr:cNvPr id="50" name="Text Box 5"/>
        <xdr:cNvSpPr txBox="1">
          <a:spLocks noChangeArrowheads="1"/>
        </xdr:cNvSpPr>
      </xdr:nvSpPr>
      <xdr:spPr>
        <a:xfrm>
          <a:off x="266700" y="318020700"/>
          <a:ext cx="419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190500</xdr:colOff>
      <xdr:row>1114</xdr:row>
      <xdr:rowOff>0</xdr:rowOff>
    </xdr:from>
    <xdr:ext cx="76200" cy="0"/>
    <xdr:sp>
      <xdr:nvSpPr>
        <xdr:cNvPr id="51" name="Text Box 5"/>
        <xdr:cNvSpPr txBox="1">
          <a:spLocks noChangeArrowheads="1"/>
        </xdr:cNvSpPr>
      </xdr:nvSpPr>
      <xdr:spPr>
        <a:xfrm>
          <a:off x="190500" y="5615654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200025</xdr:colOff>
      <xdr:row>674</xdr:row>
      <xdr:rowOff>47625</xdr:rowOff>
    </xdr:from>
    <xdr:ext cx="66675" cy="19050"/>
    <xdr:sp>
      <xdr:nvSpPr>
        <xdr:cNvPr id="52" name="Text Box 5"/>
        <xdr:cNvSpPr txBox="1">
          <a:spLocks noChangeArrowheads="1"/>
        </xdr:cNvSpPr>
      </xdr:nvSpPr>
      <xdr:spPr>
        <a:xfrm>
          <a:off x="200025" y="317982600"/>
          <a:ext cx="66675"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38100"/>
    <xdr:sp>
      <xdr:nvSpPr>
        <xdr:cNvPr id="53" name="Text Box 5"/>
        <xdr:cNvSpPr txBox="1">
          <a:spLocks noChangeArrowheads="1"/>
        </xdr:cNvSpPr>
      </xdr:nvSpPr>
      <xdr:spPr>
        <a:xfrm>
          <a:off x="295275" y="5356098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38100"/>
    <xdr:sp>
      <xdr:nvSpPr>
        <xdr:cNvPr id="54" name="Text Box 5"/>
        <xdr:cNvSpPr txBox="1">
          <a:spLocks noChangeArrowheads="1"/>
        </xdr:cNvSpPr>
      </xdr:nvSpPr>
      <xdr:spPr>
        <a:xfrm>
          <a:off x="295275" y="5356098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38100"/>
    <xdr:sp>
      <xdr:nvSpPr>
        <xdr:cNvPr id="55" name="Text Box 5"/>
        <xdr:cNvSpPr txBox="1">
          <a:spLocks noChangeArrowheads="1"/>
        </xdr:cNvSpPr>
      </xdr:nvSpPr>
      <xdr:spPr>
        <a:xfrm>
          <a:off x="295275" y="5356098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38100"/>
    <xdr:sp>
      <xdr:nvSpPr>
        <xdr:cNvPr id="56" name="Text Box 5"/>
        <xdr:cNvSpPr txBox="1">
          <a:spLocks noChangeArrowheads="1"/>
        </xdr:cNvSpPr>
      </xdr:nvSpPr>
      <xdr:spPr>
        <a:xfrm>
          <a:off x="295275" y="5356098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38100"/>
    <xdr:sp>
      <xdr:nvSpPr>
        <xdr:cNvPr id="57" name="Text Box 5"/>
        <xdr:cNvSpPr txBox="1">
          <a:spLocks noChangeArrowheads="1"/>
        </xdr:cNvSpPr>
      </xdr:nvSpPr>
      <xdr:spPr>
        <a:xfrm>
          <a:off x="295275" y="5356098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38100"/>
    <xdr:sp>
      <xdr:nvSpPr>
        <xdr:cNvPr id="58" name="Text Box 5"/>
        <xdr:cNvSpPr txBox="1">
          <a:spLocks noChangeArrowheads="1"/>
        </xdr:cNvSpPr>
      </xdr:nvSpPr>
      <xdr:spPr>
        <a:xfrm>
          <a:off x="295275" y="5356098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457200</xdr:rowOff>
    </xdr:from>
    <xdr:ext cx="76200" cy="990600"/>
    <xdr:sp>
      <xdr:nvSpPr>
        <xdr:cNvPr id="59" name="Text Box 5"/>
        <xdr:cNvSpPr txBox="1">
          <a:spLocks noChangeArrowheads="1"/>
        </xdr:cNvSpPr>
      </xdr:nvSpPr>
      <xdr:spPr>
        <a:xfrm>
          <a:off x="295275" y="536714700"/>
          <a:ext cx="76200" cy="990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0"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1"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2"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3"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4"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5"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6"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38100"/>
    <xdr:sp>
      <xdr:nvSpPr>
        <xdr:cNvPr id="67" name="Text Box 5"/>
        <xdr:cNvSpPr txBox="1">
          <a:spLocks noChangeArrowheads="1"/>
        </xdr:cNvSpPr>
      </xdr:nvSpPr>
      <xdr:spPr>
        <a:xfrm>
          <a:off x="295275" y="5362575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68"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69"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70"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71"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72"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73"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74"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38100"/>
    <xdr:sp>
      <xdr:nvSpPr>
        <xdr:cNvPr id="75" name="Text Box 5"/>
        <xdr:cNvSpPr txBox="1">
          <a:spLocks noChangeArrowheads="1"/>
        </xdr:cNvSpPr>
      </xdr:nvSpPr>
      <xdr:spPr>
        <a:xfrm>
          <a:off x="295275" y="5369052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76"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77"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78"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79"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80"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81"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82"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38100"/>
    <xdr:sp>
      <xdr:nvSpPr>
        <xdr:cNvPr id="83" name="Text Box 5"/>
        <xdr:cNvSpPr txBox="1">
          <a:spLocks noChangeArrowheads="1"/>
        </xdr:cNvSpPr>
      </xdr:nvSpPr>
      <xdr:spPr>
        <a:xfrm>
          <a:off x="295275" y="5375529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84"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85"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86"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87"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88"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89"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90"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38100"/>
    <xdr:sp>
      <xdr:nvSpPr>
        <xdr:cNvPr id="91" name="Text Box 5"/>
        <xdr:cNvSpPr txBox="1">
          <a:spLocks noChangeArrowheads="1"/>
        </xdr:cNvSpPr>
      </xdr:nvSpPr>
      <xdr:spPr>
        <a:xfrm>
          <a:off x="295275" y="53820060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2"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3"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4"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5"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6"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7"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8"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99"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0"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1"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2"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3"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4"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5"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6"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7"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8"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09"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0"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1"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2"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3"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4"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5"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6"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7"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8"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19"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0"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1"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2"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3"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4"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5"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6"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7"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8"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29"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30"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31"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32"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33"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34"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35"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818</xdr:row>
      <xdr:rowOff>0</xdr:rowOff>
    </xdr:from>
    <xdr:ext cx="76200" cy="57150"/>
    <xdr:sp>
      <xdr:nvSpPr>
        <xdr:cNvPr id="136" name="Text Box 5"/>
        <xdr:cNvSpPr txBox="1">
          <a:spLocks noChangeArrowheads="1"/>
        </xdr:cNvSpPr>
      </xdr:nvSpPr>
      <xdr:spPr>
        <a:xfrm>
          <a:off x="295275" y="405298275"/>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219075</xdr:colOff>
      <xdr:row>1114</xdr:row>
      <xdr:rowOff>0</xdr:rowOff>
    </xdr:from>
    <xdr:ext cx="400050" cy="0"/>
    <xdr:sp>
      <xdr:nvSpPr>
        <xdr:cNvPr id="137" name="Text Box 5"/>
        <xdr:cNvSpPr txBox="1">
          <a:spLocks noChangeArrowheads="1"/>
        </xdr:cNvSpPr>
      </xdr:nvSpPr>
      <xdr:spPr>
        <a:xfrm>
          <a:off x="219075" y="561565425"/>
          <a:ext cx="4000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38"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39"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0"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1"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2"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3"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4"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5"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6"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7"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8"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49"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0"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1"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2"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3"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4"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5"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6"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7"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8"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59"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0"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1"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2"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3"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4"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5"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6"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7"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8"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69"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0"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1"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2"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3"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4"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5"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6"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7"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8"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644</xdr:row>
      <xdr:rowOff>0</xdr:rowOff>
    </xdr:from>
    <xdr:ext cx="76200" cy="28575"/>
    <xdr:sp>
      <xdr:nvSpPr>
        <xdr:cNvPr id="179" name="Text Box 5"/>
        <xdr:cNvSpPr txBox="1">
          <a:spLocks noChangeArrowheads="1"/>
        </xdr:cNvSpPr>
      </xdr:nvSpPr>
      <xdr:spPr>
        <a:xfrm>
          <a:off x="295275" y="3056953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821</xdr:row>
      <xdr:rowOff>0</xdr:rowOff>
    </xdr:from>
    <xdr:ext cx="76200" cy="28575"/>
    <xdr:sp>
      <xdr:nvSpPr>
        <xdr:cNvPr id="180" name="Text Box 5"/>
        <xdr:cNvSpPr txBox="1">
          <a:spLocks noChangeArrowheads="1"/>
        </xdr:cNvSpPr>
      </xdr:nvSpPr>
      <xdr:spPr>
        <a:xfrm>
          <a:off x="295275" y="4072413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821</xdr:row>
      <xdr:rowOff>0</xdr:rowOff>
    </xdr:from>
    <xdr:ext cx="76200" cy="28575"/>
    <xdr:sp>
      <xdr:nvSpPr>
        <xdr:cNvPr id="181" name="Text Box 5"/>
        <xdr:cNvSpPr txBox="1">
          <a:spLocks noChangeArrowheads="1"/>
        </xdr:cNvSpPr>
      </xdr:nvSpPr>
      <xdr:spPr>
        <a:xfrm>
          <a:off x="295275" y="4072413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82"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83"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746</xdr:row>
      <xdr:rowOff>0</xdr:rowOff>
    </xdr:from>
    <xdr:ext cx="76200" cy="19050"/>
    <xdr:sp>
      <xdr:nvSpPr>
        <xdr:cNvPr id="184" name="Text Box 5"/>
        <xdr:cNvSpPr txBox="1">
          <a:spLocks noChangeArrowheads="1"/>
        </xdr:cNvSpPr>
      </xdr:nvSpPr>
      <xdr:spPr>
        <a:xfrm>
          <a:off x="295275" y="358730550"/>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746</xdr:row>
      <xdr:rowOff>0</xdr:rowOff>
    </xdr:from>
    <xdr:ext cx="76200" cy="19050"/>
    <xdr:sp>
      <xdr:nvSpPr>
        <xdr:cNvPr id="185" name="Text Box 5"/>
        <xdr:cNvSpPr txBox="1">
          <a:spLocks noChangeArrowheads="1"/>
        </xdr:cNvSpPr>
      </xdr:nvSpPr>
      <xdr:spPr>
        <a:xfrm>
          <a:off x="295275" y="358730550"/>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746</xdr:row>
      <xdr:rowOff>0</xdr:rowOff>
    </xdr:from>
    <xdr:ext cx="76200" cy="19050"/>
    <xdr:sp>
      <xdr:nvSpPr>
        <xdr:cNvPr id="186" name="Text Box 5"/>
        <xdr:cNvSpPr txBox="1">
          <a:spLocks noChangeArrowheads="1"/>
        </xdr:cNvSpPr>
      </xdr:nvSpPr>
      <xdr:spPr>
        <a:xfrm>
          <a:off x="295275" y="358730550"/>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746</xdr:row>
      <xdr:rowOff>0</xdr:rowOff>
    </xdr:from>
    <xdr:ext cx="76200" cy="19050"/>
    <xdr:sp>
      <xdr:nvSpPr>
        <xdr:cNvPr id="187" name="Text Box 5"/>
        <xdr:cNvSpPr txBox="1">
          <a:spLocks noChangeArrowheads="1"/>
        </xdr:cNvSpPr>
      </xdr:nvSpPr>
      <xdr:spPr>
        <a:xfrm>
          <a:off x="295275" y="358730550"/>
          <a:ext cx="76200" cy="19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88"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89"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0"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1"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2"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3"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4"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5"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6"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7"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8"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199"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0"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1"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2"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3"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4"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5"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6"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7"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8"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09"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0"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1"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2"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3"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4"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5"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6"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7"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8"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19"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0"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1"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2"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3"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4"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5"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6"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1007</xdr:row>
      <xdr:rowOff>0</xdr:rowOff>
    </xdr:from>
    <xdr:ext cx="76200" cy="38100"/>
    <xdr:sp>
      <xdr:nvSpPr>
        <xdr:cNvPr id="227" name="Text Box 5"/>
        <xdr:cNvSpPr txBox="1">
          <a:spLocks noChangeArrowheads="1"/>
        </xdr:cNvSpPr>
      </xdr:nvSpPr>
      <xdr:spPr>
        <a:xfrm>
          <a:off x="295275" y="504958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1020</xdr:row>
      <xdr:rowOff>0</xdr:rowOff>
    </xdr:from>
    <xdr:ext cx="76200" cy="38100"/>
    <xdr:sp>
      <xdr:nvSpPr>
        <xdr:cNvPr id="228" name="Text Box 5"/>
        <xdr:cNvSpPr txBox="1">
          <a:spLocks noChangeArrowheads="1"/>
        </xdr:cNvSpPr>
      </xdr:nvSpPr>
      <xdr:spPr>
        <a:xfrm>
          <a:off x="295275" y="511435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1020</xdr:row>
      <xdr:rowOff>0</xdr:rowOff>
    </xdr:from>
    <xdr:ext cx="76200" cy="38100"/>
    <xdr:sp>
      <xdr:nvSpPr>
        <xdr:cNvPr id="229" name="Text Box 5"/>
        <xdr:cNvSpPr txBox="1">
          <a:spLocks noChangeArrowheads="1"/>
        </xdr:cNvSpPr>
      </xdr:nvSpPr>
      <xdr:spPr>
        <a:xfrm>
          <a:off x="295275" y="511435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1020</xdr:row>
      <xdr:rowOff>0</xdr:rowOff>
    </xdr:from>
    <xdr:ext cx="76200" cy="38100"/>
    <xdr:sp>
      <xdr:nvSpPr>
        <xdr:cNvPr id="230" name="Text Box 5"/>
        <xdr:cNvSpPr txBox="1">
          <a:spLocks noChangeArrowheads="1"/>
        </xdr:cNvSpPr>
      </xdr:nvSpPr>
      <xdr:spPr>
        <a:xfrm>
          <a:off x="295275" y="511435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1020</xdr:row>
      <xdr:rowOff>0</xdr:rowOff>
    </xdr:from>
    <xdr:ext cx="76200" cy="38100"/>
    <xdr:sp>
      <xdr:nvSpPr>
        <xdr:cNvPr id="231" name="Text Box 5"/>
        <xdr:cNvSpPr txBox="1">
          <a:spLocks noChangeArrowheads="1"/>
        </xdr:cNvSpPr>
      </xdr:nvSpPr>
      <xdr:spPr>
        <a:xfrm>
          <a:off x="295275" y="5114353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666</xdr:row>
      <xdr:rowOff>0</xdr:rowOff>
    </xdr:from>
    <xdr:ext cx="76200" cy="57150"/>
    <xdr:sp>
      <xdr:nvSpPr>
        <xdr:cNvPr id="232" name="Text Box 5"/>
        <xdr:cNvSpPr txBox="1">
          <a:spLocks noChangeArrowheads="1"/>
        </xdr:cNvSpPr>
      </xdr:nvSpPr>
      <xdr:spPr>
        <a:xfrm>
          <a:off x="295275" y="3145155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666</xdr:row>
      <xdr:rowOff>0</xdr:rowOff>
    </xdr:from>
    <xdr:ext cx="76200" cy="57150"/>
    <xdr:sp>
      <xdr:nvSpPr>
        <xdr:cNvPr id="233" name="Text Box 5"/>
        <xdr:cNvSpPr txBox="1">
          <a:spLocks noChangeArrowheads="1"/>
        </xdr:cNvSpPr>
      </xdr:nvSpPr>
      <xdr:spPr>
        <a:xfrm>
          <a:off x="295275" y="314515500"/>
          <a:ext cx="76200" cy="57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914</xdr:row>
      <xdr:rowOff>0</xdr:rowOff>
    </xdr:from>
    <xdr:ext cx="76200" cy="38100"/>
    <xdr:sp>
      <xdr:nvSpPr>
        <xdr:cNvPr id="234" name="Text Box 5"/>
        <xdr:cNvSpPr txBox="1">
          <a:spLocks noChangeArrowheads="1"/>
        </xdr:cNvSpPr>
      </xdr:nvSpPr>
      <xdr:spPr>
        <a:xfrm>
          <a:off x="295275" y="45452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914</xdr:row>
      <xdr:rowOff>0</xdr:rowOff>
    </xdr:from>
    <xdr:ext cx="76200" cy="38100"/>
    <xdr:sp>
      <xdr:nvSpPr>
        <xdr:cNvPr id="235" name="Text Box 5"/>
        <xdr:cNvSpPr txBox="1">
          <a:spLocks noChangeArrowheads="1"/>
        </xdr:cNvSpPr>
      </xdr:nvSpPr>
      <xdr:spPr>
        <a:xfrm>
          <a:off x="295275" y="454523475"/>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918</xdr:row>
      <xdr:rowOff>0</xdr:rowOff>
    </xdr:from>
    <xdr:ext cx="76200" cy="28575"/>
    <xdr:sp>
      <xdr:nvSpPr>
        <xdr:cNvPr id="236" name="Text Box 5"/>
        <xdr:cNvSpPr txBox="1">
          <a:spLocks noChangeArrowheads="1"/>
        </xdr:cNvSpPr>
      </xdr:nvSpPr>
      <xdr:spPr>
        <a:xfrm>
          <a:off x="295275" y="4579239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918</xdr:row>
      <xdr:rowOff>0</xdr:rowOff>
    </xdr:from>
    <xdr:ext cx="76200" cy="28575"/>
    <xdr:sp>
      <xdr:nvSpPr>
        <xdr:cNvPr id="237" name="Text Box 5"/>
        <xdr:cNvSpPr txBox="1">
          <a:spLocks noChangeArrowheads="1"/>
        </xdr:cNvSpPr>
      </xdr:nvSpPr>
      <xdr:spPr>
        <a:xfrm>
          <a:off x="295275" y="4579239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829</xdr:row>
      <xdr:rowOff>0</xdr:rowOff>
    </xdr:from>
    <xdr:ext cx="76200" cy="47625"/>
    <xdr:sp>
      <xdr:nvSpPr>
        <xdr:cNvPr id="238" name="Text Box 5"/>
        <xdr:cNvSpPr txBox="1">
          <a:spLocks noChangeArrowheads="1"/>
        </xdr:cNvSpPr>
      </xdr:nvSpPr>
      <xdr:spPr>
        <a:xfrm>
          <a:off x="295275" y="4130706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829</xdr:row>
      <xdr:rowOff>0</xdr:rowOff>
    </xdr:from>
    <xdr:ext cx="76200" cy="47625"/>
    <xdr:sp>
      <xdr:nvSpPr>
        <xdr:cNvPr id="239" name="Text Box 5"/>
        <xdr:cNvSpPr txBox="1">
          <a:spLocks noChangeArrowheads="1"/>
        </xdr:cNvSpPr>
      </xdr:nvSpPr>
      <xdr:spPr>
        <a:xfrm>
          <a:off x="295275" y="4130706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829</xdr:row>
      <xdr:rowOff>0</xdr:rowOff>
    </xdr:from>
    <xdr:ext cx="76200" cy="47625"/>
    <xdr:sp>
      <xdr:nvSpPr>
        <xdr:cNvPr id="240" name="Text Box 5"/>
        <xdr:cNvSpPr txBox="1">
          <a:spLocks noChangeArrowheads="1"/>
        </xdr:cNvSpPr>
      </xdr:nvSpPr>
      <xdr:spPr>
        <a:xfrm>
          <a:off x="295275" y="4130706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829</xdr:row>
      <xdr:rowOff>0</xdr:rowOff>
    </xdr:from>
    <xdr:ext cx="76200" cy="47625"/>
    <xdr:sp>
      <xdr:nvSpPr>
        <xdr:cNvPr id="241" name="Text Box 5"/>
        <xdr:cNvSpPr txBox="1">
          <a:spLocks noChangeArrowheads="1"/>
        </xdr:cNvSpPr>
      </xdr:nvSpPr>
      <xdr:spPr>
        <a:xfrm>
          <a:off x="295275" y="4130706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42"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43"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44"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45"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46"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47"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48"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49"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0"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1"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2"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3"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54"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55"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6"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7"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8"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59"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0"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1"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62"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63"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4"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5"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6"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7"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8"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69"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70"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71"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72"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73"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74"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75"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76"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77"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78"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85725" cy="28575"/>
    <xdr:sp>
      <xdr:nvSpPr>
        <xdr:cNvPr id="279" name="Text Box 5"/>
        <xdr:cNvSpPr txBox="1">
          <a:spLocks noChangeArrowheads="1"/>
        </xdr:cNvSpPr>
      </xdr:nvSpPr>
      <xdr:spPr>
        <a:xfrm>
          <a:off x="295275" y="3164776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80"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81"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82"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83"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671</xdr:row>
      <xdr:rowOff>0</xdr:rowOff>
    </xdr:from>
    <xdr:ext cx="76200" cy="28575"/>
    <xdr:sp>
      <xdr:nvSpPr>
        <xdr:cNvPr id="284" name="Text Box 5"/>
        <xdr:cNvSpPr txBox="1">
          <a:spLocks noChangeArrowheads="1"/>
        </xdr:cNvSpPr>
      </xdr:nvSpPr>
      <xdr:spPr>
        <a:xfrm>
          <a:off x="295275" y="31647765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180975</xdr:colOff>
      <xdr:row>1126</xdr:row>
      <xdr:rowOff>0</xdr:rowOff>
    </xdr:from>
    <xdr:ext cx="104775" cy="0"/>
    <xdr:sp>
      <xdr:nvSpPr>
        <xdr:cNvPr id="285" name="Text Box 5"/>
        <xdr:cNvSpPr txBox="1">
          <a:spLocks noChangeArrowheads="1"/>
        </xdr:cNvSpPr>
      </xdr:nvSpPr>
      <xdr:spPr>
        <a:xfrm>
          <a:off x="180975" y="564489600"/>
          <a:ext cx="1047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266700</xdr:colOff>
      <xdr:row>673</xdr:row>
      <xdr:rowOff>219075</xdr:rowOff>
    </xdr:from>
    <xdr:ext cx="152400" cy="9525"/>
    <xdr:sp>
      <xdr:nvSpPr>
        <xdr:cNvPr id="286" name="Text Box 5"/>
        <xdr:cNvSpPr txBox="1">
          <a:spLocks noChangeArrowheads="1"/>
        </xdr:cNvSpPr>
      </xdr:nvSpPr>
      <xdr:spPr>
        <a:xfrm>
          <a:off x="266700" y="317668275"/>
          <a:ext cx="152400"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190500</xdr:colOff>
      <xdr:row>1126</xdr:row>
      <xdr:rowOff>0</xdr:rowOff>
    </xdr:from>
    <xdr:ext cx="95250" cy="0"/>
    <xdr:sp>
      <xdr:nvSpPr>
        <xdr:cNvPr id="287" name="Text Box 5"/>
        <xdr:cNvSpPr txBox="1">
          <a:spLocks noChangeArrowheads="1"/>
        </xdr:cNvSpPr>
      </xdr:nvSpPr>
      <xdr:spPr>
        <a:xfrm>
          <a:off x="190500" y="564489600"/>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200025</xdr:colOff>
      <xdr:row>673</xdr:row>
      <xdr:rowOff>114300</xdr:rowOff>
    </xdr:from>
    <xdr:ext cx="123825" cy="0"/>
    <xdr:sp>
      <xdr:nvSpPr>
        <xdr:cNvPr id="288" name="Text Box 5"/>
        <xdr:cNvSpPr txBox="1">
          <a:spLocks noChangeArrowheads="1"/>
        </xdr:cNvSpPr>
      </xdr:nvSpPr>
      <xdr:spPr>
        <a:xfrm>
          <a:off x="200025" y="317563500"/>
          <a:ext cx="1238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76200"/>
    <xdr:sp>
      <xdr:nvSpPr>
        <xdr:cNvPr id="289" name="Text Box 5"/>
        <xdr:cNvSpPr txBox="1">
          <a:spLocks noChangeArrowheads="1"/>
        </xdr:cNvSpPr>
      </xdr:nvSpPr>
      <xdr:spPr>
        <a:xfrm>
          <a:off x="295275" y="5356098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76200"/>
    <xdr:sp>
      <xdr:nvSpPr>
        <xdr:cNvPr id="290" name="Text Box 5"/>
        <xdr:cNvSpPr txBox="1">
          <a:spLocks noChangeArrowheads="1"/>
        </xdr:cNvSpPr>
      </xdr:nvSpPr>
      <xdr:spPr>
        <a:xfrm>
          <a:off x="295275" y="5356098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76200"/>
    <xdr:sp>
      <xdr:nvSpPr>
        <xdr:cNvPr id="291" name="Text Box 5"/>
        <xdr:cNvSpPr txBox="1">
          <a:spLocks noChangeArrowheads="1"/>
        </xdr:cNvSpPr>
      </xdr:nvSpPr>
      <xdr:spPr>
        <a:xfrm>
          <a:off x="295275" y="5356098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76200"/>
    <xdr:sp>
      <xdr:nvSpPr>
        <xdr:cNvPr id="292" name="Text Box 5"/>
        <xdr:cNvSpPr txBox="1">
          <a:spLocks noChangeArrowheads="1"/>
        </xdr:cNvSpPr>
      </xdr:nvSpPr>
      <xdr:spPr>
        <a:xfrm>
          <a:off x="295275" y="5356098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85725" cy="76200"/>
    <xdr:sp>
      <xdr:nvSpPr>
        <xdr:cNvPr id="293" name="Text Box 5"/>
        <xdr:cNvSpPr txBox="1">
          <a:spLocks noChangeArrowheads="1"/>
        </xdr:cNvSpPr>
      </xdr:nvSpPr>
      <xdr:spPr>
        <a:xfrm>
          <a:off x="295275" y="5356098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85725" cy="76200"/>
    <xdr:sp>
      <xdr:nvSpPr>
        <xdr:cNvPr id="294" name="Text Box 5"/>
        <xdr:cNvSpPr txBox="1">
          <a:spLocks noChangeArrowheads="1"/>
        </xdr:cNvSpPr>
      </xdr:nvSpPr>
      <xdr:spPr>
        <a:xfrm>
          <a:off x="295275" y="5356098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76200"/>
    <xdr:sp>
      <xdr:nvSpPr>
        <xdr:cNvPr id="295" name="Text Box 5"/>
        <xdr:cNvSpPr txBox="1">
          <a:spLocks noChangeArrowheads="1"/>
        </xdr:cNvSpPr>
      </xdr:nvSpPr>
      <xdr:spPr>
        <a:xfrm>
          <a:off x="295275" y="5356098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1061</xdr:row>
      <xdr:rowOff>0</xdr:rowOff>
    </xdr:from>
    <xdr:ext cx="76200" cy="76200"/>
    <xdr:sp>
      <xdr:nvSpPr>
        <xdr:cNvPr id="296" name="Text Box 5"/>
        <xdr:cNvSpPr txBox="1">
          <a:spLocks noChangeArrowheads="1"/>
        </xdr:cNvSpPr>
      </xdr:nvSpPr>
      <xdr:spPr>
        <a:xfrm>
          <a:off x="295275" y="5356098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76200"/>
    <xdr:sp>
      <xdr:nvSpPr>
        <xdr:cNvPr id="297" name="Text Box 5"/>
        <xdr:cNvSpPr txBox="1">
          <a:spLocks noChangeArrowheads="1"/>
        </xdr:cNvSpPr>
      </xdr:nvSpPr>
      <xdr:spPr>
        <a:xfrm>
          <a:off x="295275" y="5362575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76200"/>
    <xdr:sp>
      <xdr:nvSpPr>
        <xdr:cNvPr id="298" name="Text Box 5"/>
        <xdr:cNvSpPr txBox="1">
          <a:spLocks noChangeArrowheads="1"/>
        </xdr:cNvSpPr>
      </xdr:nvSpPr>
      <xdr:spPr>
        <a:xfrm>
          <a:off x="295275" y="5362575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76200"/>
    <xdr:sp>
      <xdr:nvSpPr>
        <xdr:cNvPr id="299" name="Text Box 5"/>
        <xdr:cNvSpPr txBox="1">
          <a:spLocks noChangeArrowheads="1"/>
        </xdr:cNvSpPr>
      </xdr:nvSpPr>
      <xdr:spPr>
        <a:xfrm>
          <a:off x="295275" y="5362575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76200"/>
    <xdr:sp>
      <xdr:nvSpPr>
        <xdr:cNvPr id="300" name="Text Box 5"/>
        <xdr:cNvSpPr txBox="1">
          <a:spLocks noChangeArrowheads="1"/>
        </xdr:cNvSpPr>
      </xdr:nvSpPr>
      <xdr:spPr>
        <a:xfrm>
          <a:off x="295275" y="5362575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85725" cy="76200"/>
    <xdr:sp>
      <xdr:nvSpPr>
        <xdr:cNvPr id="301" name="Text Box 5"/>
        <xdr:cNvSpPr txBox="1">
          <a:spLocks noChangeArrowheads="1"/>
        </xdr:cNvSpPr>
      </xdr:nvSpPr>
      <xdr:spPr>
        <a:xfrm>
          <a:off x="295275" y="5362575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85725" cy="76200"/>
    <xdr:sp>
      <xdr:nvSpPr>
        <xdr:cNvPr id="302" name="Text Box 5"/>
        <xdr:cNvSpPr txBox="1">
          <a:spLocks noChangeArrowheads="1"/>
        </xdr:cNvSpPr>
      </xdr:nvSpPr>
      <xdr:spPr>
        <a:xfrm>
          <a:off x="295275" y="5362575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76200"/>
    <xdr:sp>
      <xdr:nvSpPr>
        <xdr:cNvPr id="303" name="Text Box 5"/>
        <xdr:cNvSpPr txBox="1">
          <a:spLocks noChangeArrowheads="1"/>
        </xdr:cNvSpPr>
      </xdr:nvSpPr>
      <xdr:spPr>
        <a:xfrm>
          <a:off x="295275" y="5362575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1062</xdr:row>
      <xdr:rowOff>0</xdr:rowOff>
    </xdr:from>
    <xdr:ext cx="76200" cy="76200"/>
    <xdr:sp>
      <xdr:nvSpPr>
        <xdr:cNvPr id="304" name="Text Box 5"/>
        <xdr:cNvSpPr txBox="1">
          <a:spLocks noChangeArrowheads="1"/>
        </xdr:cNvSpPr>
      </xdr:nvSpPr>
      <xdr:spPr>
        <a:xfrm>
          <a:off x="295275" y="5362575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76200"/>
    <xdr:sp>
      <xdr:nvSpPr>
        <xdr:cNvPr id="305" name="Text Box 5"/>
        <xdr:cNvSpPr txBox="1">
          <a:spLocks noChangeArrowheads="1"/>
        </xdr:cNvSpPr>
      </xdr:nvSpPr>
      <xdr:spPr>
        <a:xfrm>
          <a:off x="295275" y="5369052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76200"/>
    <xdr:sp>
      <xdr:nvSpPr>
        <xdr:cNvPr id="306" name="Text Box 5"/>
        <xdr:cNvSpPr txBox="1">
          <a:spLocks noChangeArrowheads="1"/>
        </xdr:cNvSpPr>
      </xdr:nvSpPr>
      <xdr:spPr>
        <a:xfrm>
          <a:off x="295275" y="5369052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76200"/>
    <xdr:sp>
      <xdr:nvSpPr>
        <xdr:cNvPr id="307" name="Text Box 5"/>
        <xdr:cNvSpPr txBox="1">
          <a:spLocks noChangeArrowheads="1"/>
        </xdr:cNvSpPr>
      </xdr:nvSpPr>
      <xdr:spPr>
        <a:xfrm>
          <a:off x="295275" y="5369052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76200"/>
    <xdr:sp>
      <xdr:nvSpPr>
        <xdr:cNvPr id="308" name="Text Box 5"/>
        <xdr:cNvSpPr txBox="1">
          <a:spLocks noChangeArrowheads="1"/>
        </xdr:cNvSpPr>
      </xdr:nvSpPr>
      <xdr:spPr>
        <a:xfrm>
          <a:off x="295275" y="5369052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85725" cy="76200"/>
    <xdr:sp>
      <xdr:nvSpPr>
        <xdr:cNvPr id="309" name="Text Box 5"/>
        <xdr:cNvSpPr txBox="1">
          <a:spLocks noChangeArrowheads="1"/>
        </xdr:cNvSpPr>
      </xdr:nvSpPr>
      <xdr:spPr>
        <a:xfrm>
          <a:off x="295275" y="5369052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85725" cy="76200"/>
    <xdr:sp>
      <xdr:nvSpPr>
        <xdr:cNvPr id="310" name="Text Box 5"/>
        <xdr:cNvSpPr txBox="1">
          <a:spLocks noChangeArrowheads="1"/>
        </xdr:cNvSpPr>
      </xdr:nvSpPr>
      <xdr:spPr>
        <a:xfrm>
          <a:off x="295275" y="5369052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76200"/>
    <xdr:sp>
      <xdr:nvSpPr>
        <xdr:cNvPr id="311" name="Text Box 5"/>
        <xdr:cNvSpPr txBox="1">
          <a:spLocks noChangeArrowheads="1"/>
        </xdr:cNvSpPr>
      </xdr:nvSpPr>
      <xdr:spPr>
        <a:xfrm>
          <a:off x="295275" y="5369052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1063</xdr:row>
      <xdr:rowOff>0</xdr:rowOff>
    </xdr:from>
    <xdr:ext cx="76200" cy="76200"/>
    <xdr:sp>
      <xdr:nvSpPr>
        <xdr:cNvPr id="312" name="Text Box 5"/>
        <xdr:cNvSpPr txBox="1">
          <a:spLocks noChangeArrowheads="1"/>
        </xdr:cNvSpPr>
      </xdr:nvSpPr>
      <xdr:spPr>
        <a:xfrm>
          <a:off x="295275" y="5369052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76200"/>
    <xdr:sp>
      <xdr:nvSpPr>
        <xdr:cNvPr id="313" name="Text Box 5"/>
        <xdr:cNvSpPr txBox="1">
          <a:spLocks noChangeArrowheads="1"/>
        </xdr:cNvSpPr>
      </xdr:nvSpPr>
      <xdr:spPr>
        <a:xfrm>
          <a:off x="295275" y="537552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76200"/>
    <xdr:sp>
      <xdr:nvSpPr>
        <xdr:cNvPr id="314" name="Text Box 5"/>
        <xdr:cNvSpPr txBox="1">
          <a:spLocks noChangeArrowheads="1"/>
        </xdr:cNvSpPr>
      </xdr:nvSpPr>
      <xdr:spPr>
        <a:xfrm>
          <a:off x="295275" y="537552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76200"/>
    <xdr:sp>
      <xdr:nvSpPr>
        <xdr:cNvPr id="315" name="Text Box 5"/>
        <xdr:cNvSpPr txBox="1">
          <a:spLocks noChangeArrowheads="1"/>
        </xdr:cNvSpPr>
      </xdr:nvSpPr>
      <xdr:spPr>
        <a:xfrm>
          <a:off x="295275" y="537552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76200"/>
    <xdr:sp>
      <xdr:nvSpPr>
        <xdr:cNvPr id="316" name="Text Box 5"/>
        <xdr:cNvSpPr txBox="1">
          <a:spLocks noChangeArrowheads="1"/>
        </xdr:cNvSpPr>
      </xdr:nvSpPr>
      <xdr:spPr>
        <a:xfrm>
          <a:off x="295275" y="537552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85725" cy="76200"/>
    <xdr:sp>
      <xdr:nvSpPr>
        <xdr:cNvPr id="317" name="Text Box 5"/>
        <xdr:cNvSpPr txBox="1">
          <a:spLocks noChangeArrowheads="1"/>
        </xdr:cNvSpPr>
      </xdr:nvSpPr>
      <xdr:spPr>
        <a:xfrm>
          <a:off x="295275" y="5375529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85725" cy="76200"/>
    <xdr:sp>
      <xdr:nvSpPr>
        <xdr:cNvPr id="318" name="Text Box 5"/>
        <xdr:cNvSpPr txBox="1">
          <a:spLocks noChangeArrowheads="1"/>
        </xdr:cNvSpPr>
      </xdr:nvSpPr>
      <xdr:spPr>
        <a:xfrm>
          <a:off x="295275" y="5375529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76200"/>
    <xdr:sp>
      <xdr:nvSpPr>
        <xdr:cNvPr id="319" name="Text Box 5"/>
        <xdr:cNvSpPr txBox="1">
          <a:spLocks noChangeArrowheads="1"/>
        </xdr:cNvSpPr>
      </xdr:nvSpPr>
      <xdr:spPr>
        <a:xfrm>
          <a:off x="295275" y="537552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1064</xdr:row>
      <xdr:rowOff>0</xdr:rowOff>
    </xdr:from>
    <xdr:ext cx="76200" cy="76200"/>
    <xdr:sp>
      <xdr:nvSpPr>
        <xdr:cNvPr id="320" name="Text Box 5"/>
        <xdr:cNvSpPr txBox="1">
          <a:spLocks noChangeArrowheads="1"/>
        </xdr:cNvSpPr>
      </xdr:nvSpPr>
      <xdr:spPr>
        <a:xfrm>
          <a:off x="295275" y="5375529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76200"/>
    <xdr:sp>
      <xdr:nvSpPr>
        <xdr:cNvPr id="321" name="Text Box 5"/>
        <xdr:cNvSpPr txBox="1">
          <a:spLocks noChangeArrowheads="1"/>
        </xdr:cNvSpPr>
      </xdr:nvSpPr>
      <xdr:spPr>
        <a:xfrm>
          <a:off x="295275" y="5382006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76200"/>
    <xdr:sp>
      <xdr:nvSpPr>
        <xdr:cNvPr id="322" name="Text Box 5"/>
        <xdr:cNvSpPr txBox="1">
          <a:spLocks noChangeArrowheads="1"/>
        </xdr:cNvSpPr>
      </xdr:nvSpPr>
      <xdr:spPr>
        <a:xfrm>
          <a:off x="295275" y="5382006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76200"/>
    <xdr:sp>
      <xdr:nvSpPr>
        <xdr:cNvPr id="323" name="Text Box 5"/>
        <xdr:cNvSpPr txBox="1">
          <a:spLocks noChangeArrowheads="1"/>
        </xdr:cNvSpPr>
      </xdr:nvSpPr>
      <xdr:spPr>
        <a:xfrm>
          <a:off x="295275" y="5382006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76200"/>
    <xdr:sp>
      <xdr:nvSpPr>
        <xdr:cNvPr id="324" name="Text Box 5"/>
        <xdr:cNvSpPr txBox="1">
          <a:spLocks noChangeArrowheads="1"/>
        </xdr:cNvSpPr>
      </xdr:nvSpPr>
      <xdr:spPr>
        <a:xfrm>
          <a:off x="295275" y="5382006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85725" cy="76200"/>
    <xdr:sp>
      <xdr:nvSpPr>
        <xdr:cNvPr id="325" name="Text Box 5"/>
        <xdr:cNvSpPr txBox="1">
          <a:spLocks noChangeArrowheads="1"/>
        </xdr:cNvSpPr>
      </xdr:nvSpPr>
      <xdr:spPr>
        <a:xfrm>
          <a:off x="295275" y="5382006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85725" cy="76200"/>
    <xdr:sp>
      <xdr:nvSpPr>
        <xdr:cNvPr id="326" name="Text Box 5"/>
        <xdr:cNvSpPr txBox="1">
          <a:spLocks noChangeArrowheads="1"/>
        </xdr:cNvSpPr>
      </xdr:nvSpPr>
      <xdr:spPr>
        <a:xfrm>
          <a:off x="295275" y="53820060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76200"/>
    <xdr:sp>
      <xdr:nvSpPr>
        <xdr:cNvPr id="327" name="Text Box 5"/>
        <xdr:cNvSpPr txBox="1">
          <a:spLocks noChangeArrowheads="1"/>
        </xdr:cNvSpPr>
      </xdr:nvSpPr>
      <xdr:spPr>
        <a:xfrm>
          <a:off x="295275" y="5382006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1065</xdr:row>
      <xdr:rowOff>0</xdr:rowOff>
    </xdr:from>
    <xdr:ext cx="76200" cy="76200"/>
    <xdr:sp>
      <xdr:nvSpPr>
        <xdr:cNvPr id="328" name="Text Box 5"/>
        <xdr:cNvSpPr txBox="1">
          <a:spLocks noChangeArrowheads="1"/>
        </xdr:cNvSpPr>
      </xdr:nvSpPr>
      <xdr:spPr>
        <a:xfrm>
          <a:off x="295275" y="538200600"/>
          <a:ext cx="762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29"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30"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31"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32"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33"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34"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35"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36"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37"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38"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39"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40"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41"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42"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43"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44"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45"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46"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47"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48"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49"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0"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1"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2"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3"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4"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55"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56"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7"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8"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59"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0"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1"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2"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63"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64"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5"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6"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7"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8"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69"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70"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71"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85725" cy="85725"/>
    <xdr:sp>
      <xdr:nvSpPr>
        <xdr:cNvPr id="372" name="Text Box 5"/>
        <xdr:cNvSpPr txBox="1">
          <a:spLocks noChangeArrowheads="1"/>
        </xdr:cNvSpPr>
      </xdr:nvSpPr>
      <xdr:spPr>
        <a:xfrm>
          <a:off x="295275" y="4057840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819</xdr:row>
      <xdr:rowOff>0</xdr:rowOff>
    </xdr:from>
    <xdr:ext cx="76200" cy="85725"/>
    <xdr:sp>
      <xdr:nvSpPr>
        <xdr:cNvPr id="373" name="Text Box 5"/>
        <xdr:cNvSpPr txBox="1">
          <a:spLocks noChangeArrowheads="1"/>
        </xdr:cNvSpPr>
      </xdr:nvSpPr>
      <xdr:spPr>
        <a:xfrm>
          <a:off x="295275" y="40578405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219075</xdr:colOff>
      <xdr:row>819</xdr:row>
      <xdr:rowOff>438150</xdr:rowOff>
    </xdr:from>
    <xdr:ext cx="133350" cy="0"/>
    <xdr:sp>
      <xdr:nvSpPr>
        <xdr:cNvPr id="374" name="Text Box 5"/>
        <xdr:cNvSpPr txBox="1">
          <a:spLocks noChangeArrowheads="1"/>
        </xdr:cNvSpPr>
      </xdr:nvSpPr>
      <xdr:spPr>
        <a:xfrm>
          <a:off x="219075" y="406222200"/>
          <a:ext cx="133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75"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76"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77"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78"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79"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80"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381"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382"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83"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84"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85"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86"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87"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88"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389"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390"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91"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92"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93"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94"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95"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96"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397"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398"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399"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0"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1"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2"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3"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4"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405"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406"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7"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8"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09"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10"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11"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12"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413"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85725" cy="47625"/>
    <xdr:sp>
      <xdr:nvSpPr>
        <xdr:cNvPr id="414" name="Text Box 5"/>
        <xdr:cNvSpPr txBox="1">
          <a:spLocks noChangeArrowheads="1"/>
        </xdr:cNvSpPr>
      </xdr:nvSpPr>
      <xdr:spPr>
        <a:xfrm>
          <a:off x="295275" y="305209575"/>
          <a:ext cx="85725"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15"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643</xdr:row>
      <xdr:rowOff>0</xdr:rowOff>
    </xdr:from>
    <xdr:ext cx="76200" cy="47625"/>
    <xdr:sp>
      <xdr:nvSpPr>
        <xdr:cNvPr id="416" name="Text Box 5"/>
        <xdr:cNvSpPr txBox="1">
          <a:spLocks noChangeArrowheads="1"/>
        </xdr:cNvSpPr>
      </xdr:nvSpPr>
      <xdr:spPr>
        <a:xfrm>
          <a:off x="295275" y="305209575"/>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824</xdr:row>
      <xdr:rowOff>0</xdr:rowOff>
    </xdr:from>
    <xdr:ext cx="76200" cy="28575"/>
    <xdr:sp>
      <xdr:nvSpPr>
        <xdr:cNvPr id="417" name="Text Box 5"/>
        <xdr:cNvSpPr txBox="1">
          <a:spLocks noChangeArrowheads="1"/>
        </xdr:cNvSpPr>
      </xdr:nvSpPr>
      <xdr:spPr>
        <a:xfrm>
          <a:off x="295275" y="4104798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824</xdr:row>
      <xdr:rowOff>0</xdr:rowOff>
    </xdr:from>
    <xdr:ext cx="76200" cy="28575"/>
    <xdr:sp>
      <xdr:nvSpPr>
        <xdr:cNvPr id="418" name="Text Box 5"/>
        <xdr:cNvSpPr txBox="1">
          <a:spLocks noChangeArrowheads="1"/>
        </xdr:cNvSpPr>
      </xdr:nvSpPr>
      <xdr:spPr>
        <a:xfrm>
          <a:off x="295275" y="4104798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19"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20"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747</xdr:row>
      <xdr:rowOff>0</xdr:rowOff>
    </xdr:from>
    <xdr:ext cx="76200" cy="28575"/>
    <xdr:sp>
      <xdr:nvSpPr>
        <xdr:cNvPr id="421" name="Text Box 5"/>
        <xdr:cNvSpPr txBox="1">
          <a:spLocks noChangeArrowheads="1"/>
        </xdr:cNvSpPr>
      </xdr:nvSpPr>
      <xdr:spPr>
        <a:xfrm>
          <a:off x="295275" y="359054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747</xdr:row>
      <xdr:rowOff>0</xdr:rowOff>
    </xdr:from>
    <xdr:ext cx="76200" cy="28575"/>
    <xdr:sp>
      <xdr:nvSpPr>
        <xdr:cNvPr id="422" name="Text Box 5"/>
        <xdr:cNvSpPr txBox="1">
          <a:spLocks noChangeArrowheads="1"/>
        </xdr:cNvSpPr>
      </xdr:nvSpPr>
      <xdr:spPr>
        <a:xfrm>
          <a:off x="295275" y="359054400"/>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747</xdr:row>
      <xdr:rowOff>0</xdr:rowOff>
    </xdr:from>
    <xdr:ext cx="85725" cy="28575"/>
    <xdr:sp>
      <xdr:nvSpPr>
        <xdr:cNvPr id="423" name="Text Box 5"/>
        <xdr:cNvSpPr txBox="1">
          <a:spLocks noChangeArrowheads="1"/>
        </xdr:cNvSpPr>
      </xdr:nvSpPr>
      <xdr:spPr>
        <a:xfrm>
          <a:off x="295275" y="359054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747</xdr:row>
      <xdr:rowOff>0</xdr:rowOff>
    </xdr:from>
    <xdr:ext cx="85725" cy="28575"/>
    <xdr:sp>
      <xdr:nvSpPr>
        <xdr:cNvPr id="424" name="Text Box 5"/>
        <xdr:cNvSpPr txBox="1">
          <a:spLocks noChangeArrowheads="1"/>
        </xdr:cNvSpPr>
      </xdr:nvSpPr>
      <xdr:spPr>
        <a:xfrm>
          <a:off x="295275" y="359054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25"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26"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27"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28"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29"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30"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31"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32"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33"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34"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35"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36"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37"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38"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39"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0"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1"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2"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3"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4"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45"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46"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7"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8"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49"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0"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1"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2"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53"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54"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5"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6"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7"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8"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59"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60"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61"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85725" cy="28575"/>
    <xdr:sp>
      <xdr:nvSpPr>
        <xdr:cNvPr id="462" name="Text Box 5"/>
        <xdr:cNvSpPr txBox="1">
          <a:spLocks noChangeArrowheads="1"/>
        </xdr:cNvSpPr>
      </xdr:nvSpPr>
      <xdr:spPr>
        <a:xfrm>
          <a:off x="295275" y="505767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63"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1008</xdr:row>
      <xdr:rowOff>0</xdr:rowOff>
    </xdr:from>
    <xdr:ext cx="76200" cy="28575"/>
    <xdr:sp>
      <xdr:nvSpPr>
        <xdr:cNvPr id="464" name="Text Box 5"/>
        <xdr:cNvSpPr txBox="1">
          <a:spLocks noChangeArrowheads="1"/>
        </xdr:cNvSpPr>
      </xdr:nvSpPr>
      <xdr:spPr>
        <a:xfrm>
          <a:off x="295275" y="5057679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1021</xdr:row>
      <xdr:rowOff>0</xdr:rowOff>
    </xdr:from>
    <xdr:ext cx="76200" cy="38100"/>
    <xdr:sp>
      <xdr:nvSpPr>
        <xdr:cNvPr id="465" name="Text Box 5"/>
        <xdr:cNvSpPr txBox="1">
          <a:spLocks noChangeArrowheads="1"/>
        </xdr:cNvSpPr>
      </xdr:nvSpPr>
      <xdr:spPr>
        <a:xfrm>
          <a:off x="295275" y="5120830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1021</xdr:row>
      <xdr:rowOff>0</xdr:rowOff>
    </xdr:from>
    <xdr:ext cx="76200" cy="38100"/>
    <xdr:sp>
      <xdr:nvSpPr>
        <xdr:cNvPr id="466" name="Text Box 5"/>
        <xdr:cNvSpPr txBox="1">
          <a:spLocks noChangeArrowheads="1"/>
        </xdr:cNvSpPr>
      </xdr:nvSpPr>
      <xdr:spPr>
        <a:xfrm>
          <a:off x="295275" y="512083050"/>
          <a:ext cx="76200"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1021</xdr:row>
      <xdr:rowOff>0</xdr:rowOff>
    </xdr:from>
    <xdr:ext cx="85725" cy="38100"/>
    <xdr:sp>
      <xdr:nvSpPr>
        <xdr:cNvPr id="467" name="Text Box 5"/>
        <xdr:cNvSpPr txBox="1">
          <a:spLocks noChangeArrowheads="1"/>
        </xdr:cNvSpPr>
      </xdr:nvSpPr>
      <xdr:spPr>
        <a:xfrm>
          <a:off x="295275" y="51208305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1021</xdr:row>
      <xdr:rowOff>0</xdr:rowOff>
    </xdr:from>
    <xdr:ext cx="85725" cy="38100"/>
    <xdr:sp>
      <xdr:nvSpPr>
        <xdr:cNvPr id="468" name="Text Box 5"/>
        <xdr:cNvSpPr txBox="1">
          <a:spLocks noChangeArrowheads="1"/>
        </xdr:cNvSpPr>
      </xdr:nvSpPr>
      <xdr:spPr>
        <a:xfrm>
          <a:off x="295275" y="51208305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665</xdr:row>
      <xdr:rowOff>0</xdr:rowOff>
    </xdr:from>
    <xdr:ext cx="76200" cy="66675"/>
    <xdr:sp>
      <xdr:nvSpPr>
        <xdr:cNvPr id="469" name="Text Box 5"/>
        <xdr:cNvSpPr txBox="1">
          <a:spLocks noChangeArrowheads="1"/>
        </xdr:cNvSpPr>
      </xdr:nvSpPr>
      <xdr:spPr>
        <a:xfrm>
          <a:off x="295275" y="3138678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665</xdr:row>
      <xdr:rowOff>0</xdr:rowOff>
    </xdr:from>
    <xdr:ext cx="76200" cy="66675"/>
    <xdr:sp>
      <xdr:nvSpPr>
        <xdr:cNvPr id="470" name="Text Box 5"/>
        <xdr:cNvSpPr txBox="1">
          <a:spLocks noChangeArrowheads="1"/>
        </xdr:cNvSpPr>
      </xdr:nvSpPr>
      <xdr:spPr>
        <a:xfrm>
          <a:off x="295275" y="3138678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916</xdr:row>
      <xdr:rowOff>0</xdr:rowOff>
    </xdr:from>
    <xdr:ext cx="76200" cy="66675"/>
    <xdr:sp>
      <xdr:nvSpPr>
        <xdr:cNvPr id="471" name="Text Box 5"/>
        <xdr:cNvSpPr txBox="1">
          <a:spLocks noChangeArrowheads="1"/>
        </xdr:cNvSpPr>
      </xdr:nvSpPr>
      <xdr:spPr>
        <a:xfrm>
          <a:off x="295275" y="455818875"/>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916</xdr:row>
      <xdr:rowOff>0</xdr:rowOff>
    </xdr:from>
    <xdr:ext cx="76200" cy="66675"/>
    <xdr:sp>
      <xdr:nvSpPr>
        <xdr:cNvPr id="472" name="Text Box 5"/>
        <xdr:cNvSpPr txBox="1">
          <a:spLocks noChangeArrowheads="1"/>
        </xdr:cNvSpPr>
      </xdr:nvSpPr>
      <xdr:spPr>
        <a:xfrm>
          <a:off x="295275" y="455818875"/>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920</xdr:row>
      <xdr:rowOff>0</xdr:rowOff>
    </xdr:from>
    <xdr:ext cx="76200" cy="28575"/>
    <xdr:sp>
      <xdr:nvSpPr>
        <xdr:cNvPr id="473" name="Text Box 5"/>
        <xdr:cNvSpPr txBox="1">
          <a:spLocks noChangeArrowheads="1"/>
        </xdr:cNvSpPr>
      </xdr:nvSpPr>
      <xdr:spPr>
        <a:xfrm>
          <a:off x="295275" y="4590573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920</xdr:row>
      <xdr:rowOff>0</xdr:rowOff>
    </xdr:from>
    <xdr:ext cx="76200" cy="28575"/>
    <xdr:sp>
      <xdr:nvSpPr>
        <xdr:cNvPr id="474" name="Text Box 5"/>
        <xdr:cNvSpPr txBox="1">
          <a:spLocks noChangeArrowheads="1"/>
        </xdr:cNvSpPr>
      </xdr:nvSpPr>
      <xdr:spPr>
        <a:xfrm>
          <a:off x="295275" y="4590573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1074</xdr:row>
      <xdr:rowOff>0</xdr:rowOff>
    </xdr:from>
    <xdr:ext cx="76200" cy="114300"/>
    <xdr:sp>
      <xdr:nvSpPr>
        <xdr:cNvPr id="475" name="Text Box 5"/>
        <xdr:cNvSpPr txBox="1">
          <a:spLocks noChangeArrowheads="1"/>
        </xdr:cNvSpPr>
      </xdr:nvSpPr>
      <xdr:spPr>
        <a:xfrm>
          <a:off x="295275" y="54294405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1074</xdr:row>
      <xdr:rowOff>0</xdr:rowOff>
    </xdr:from>
    <xdr:ext cx="76200" cy="114300"/>
    <xdr:sp>
      <xdr:nvSpPr>
        <xdr:cNvPr id="476" name="Text Box 5"/>
        <xdr:cNvSpPr txBox="1">
          <a:spLocks noChangeArrowheads="1"/>
        </xdr:cNvSpPr>
      </xdr:nvSpPr>
      <xdr:spPr>
        <a:xfrm>
          <a:off x="295275" y="542944050"/>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26"/>
  <sheetViews>
    <sheetView tabSelected="1" workbookViewId="0" topLeftCell="A1111">
      <selection activeCell="A2" sqref="A2:L2"/>
    </sheetView>
  </sheetViews>
  <sheetFormatPr defaultColWidth="9.140625" defaultRowHeight="12.75"/>
  <cols>
    <col min="1" max="1" width="4.421875" style="108" bestFit="1" customWidth="1"/>
    <col min="2" max="2" width="36.421875" style="108" customWidth="1"/>
    <col min="3" max="3" width="18.57421875" style="108" customWidth="1"/>
    <col min="4" max="4" width="10.140625" style="108" customWidth="1"/>
    <col min="5" max="5" width="9.8515625" style="108" customWidth="1"/>
    <col min="6" max="7" width="13.140625" style="108" hidden="1" customWidth="1"/>
    <col min="8" max="8" width="15.140625" style="108" customWidth="1"/>
    <col min="9" max="9" width="13.421875" style="108" customWidth="1"/>
    <col min="10" max="10" width="14.421875" style="108" customWidth="1"/>
    <col min="11" max="11" width="13.7109375" style="108" customWidth="1"/>
    <col min="12" max="12" width="14.57421875" style="108" customWidth="1"/>
    <col min="13" max="16384" width="9.140625" style="4" customWidth="1"/>
  </cols>
  <sheetData>
    <row r="1" spans="1:12" ht="15.75">
      <c r="A1" s="120" t="s">
        <v>342</v>
      </c>
      <c r="B1" s="120"/>
      <c r="C1" s="116"/>
      <c r="D1" s="116"/>
      <c r="E1" s="116"/>
      <c r="F1" s="117"/>
      <c r="G1" s="117"/>
      <c r="H1" s="118"/>
      <c r="I1" s="118"/>
      <c r="J1" s="121" t="s">
        <v>343</v>
      </c>
      <c r="K1" s="121"/>
      <c r="L1" s="121"/>
    </row>
    <row r="2" spans="1:12" ht="23.25" customHeight="1">
      <c r="A2" s="122" t="s">
        <v>344</v>
      </c>
      <c r="B2" s="122"/>
      <c r="C2" s="122"/>
      <c r="D2" s="122"/>
      <c r="E2" s="122"/>
      <c r="F2" s="122"/>
      <c r="G2" s="122"/>
      <c r="H2" s="122"/>
      <c r="I2" s="122"/>
      <c r="J2" s="122"/>
      <c r="K2" s="122"/>
      <c r="L2" s="122"/>
    </row>
    <row r="3" spans="1:12" s="5" customFormat="1" ht="16.5" customHeight="1">
      <c r="A3" s="123" t="s">
        <v>345</v>
      </c>
      <c r="B3" s="123"/>
      <c r="C3" s="123"/>
      <c r="D3" s="123"/>
      <c r="E3" s="123"/>
      <c r="F3" s="123"/>
      <c r="G3" s="123"/>
      <c r="H3" s="123"/>
      <c r="I3" s="123"/>
      <c r="J3" s="123"/>
      <c r="K3" s="123"/>
      <c r="L3" s="123"/>
    </row>
    <row r="4" spans="1:12" ht="21.75" customHeight="1">
      <c r="A4" s="2"/>
      <c r="B4" s="1"/>
      <c r="C4" s="1"/>
      <c r="D4" s="1"/>
      <c r="E4" s="1"/>
      <c r="F4" s="2"/>
      <c r="G4" s="2"/>
      <c r="H4" s="3"/>
      <c r="I4" s="3"/>
      <c r="J4" s="3"/>
      <c r="K4" s="119" t="s">
        <v>346</v>
      </c>
      <c r="L4" s="119"/>
    </row>
    <row r="5" spans="1:12" ht="38.25">
      <c r="A5" s="6" t="s">
        <v>347</v>
      </c>
      <c r="B5" s="6" t="s">
        <v>348</v>
      </c>
      <c r="C5" s="6" t="s">
        <v>349</v>
      </c>
      <c r="D5" s="6" t="s">
        <v>350</v>
      </c>
      <c r="E5" s="6" t="s">
        <v>351</v>
      </c>
      <c r="F5" s="6" t="s">
        <v>352</v>
      </c>
      <c r="G5" s="6" t="s">
        <v>353</v>
      </c>
      <c r="H5" s="7" t="s">
        <v>354</v>
      </c>
      <c r="I5" s="7" t="s">
        <v>355</v>
      </c>
      <c r="J5" s="7" t="s">
        <v>356</v>
      </c>
      <c r="K5" s="7" t="s">
        <v>357</v>
      </c>
      <c r="L5" s="7" t="s">
        <v>358</v>
      </c>
    </row>
    <row r="6" spans="1:12" ht="14.25">
      <c r="A6" s="8"/>
      <c r="B6" s="8"/>
      <c r="C6" s="8"/>
      <c r="D6" s="8"/>
      <c r="E6" s="8"/>
      <c r="F6" s="8"/>
      <c r="G6" s="8"/>
      <c r="H6" s="9"/>
      <c r="I6" s="9"/>
      <c r="J6" s="9"/>
      <c r="K6" s="9"/>
      <c r="L6" s="10"/>
    </row>
    <row r="7" spans="1:12" s="15" customFormat="1" ht="15">
      <c r="A7" s="11"/>
      <c r="B7" s="12" t="s">
        <v>359</v>
      </c>
      <c r="C7" s="11"/>
      <c r="D7" s="11"/>
      <c r="E7" s="11"/>
      <c r="F7" s="11"/>
      <c r="G7" s="11"/>
      <c r="H7" s="13">
        <f>+H8+H420+H520+H621+SUM(H1116:H1124)</f>
        <v>143987643.169842</v>
      </c>
      <c r="I7" s="13">
        <f>+I8+I420+I520+I621+SUM(I1116:I1124)</f>
        <v>22402203.184439</v>
      </c>
      <c r="J7" s="13">
        <f>+J8+J420+J520+J621+SUM(J1116:J1124)</f>
        <v>15531440.65</v>
      </c>
      <c r="K7" s="13">
        <f>+K8+K420+K520+K621+SUM(K1116:K1124)</f>
        <v>17348517</v>
      </c>
      <c r="L7" s="14"/>
    </row>
    <row r="8" spans="1:12" s="18" customFormat="1" ht="15">
      <c r="A8" s="12"/>
      <c r="B8" s="16" t="s">
        <v>360</v>
      </c>
      <c r="C8" s="16"/>
      <c r="D8" s="16"/>
      <c r="E8" s="16"/>
      <c r="F8" s="16"/>
      <c r="G8" s="16"/>
      <c r="H8" s="17">
        <f>+H9+H36+H257</f>
        <v>43754140.224842</v>
      </c>
      <c r="I8" s="17">
        <f>+I9+I36+I257</f>
        <v>22237661.184439</v>
      </c>
      <c r="J8" s="17">
        <f>+J9+J36+J257</f>
        <v>10669182.65</v>
      </c>
      <c r="K8" s="17">
        <f>+K9+K36+K257</f>
        <v>5244652</v>
      </c>
      <c r="L8" s="17"/>
    </row>
    <row r="9" spans="1:12" s="20" customFormat="1" ht="14.25">
      <c r="A9" s="12"/>
      <c r="B9" s="16" t="s">
        <v>361</v>
      </c>
      <c r="C9" s="16"/>
      <c r="D9" s="16"/>
      <c r="E9" s="16"/>
      <c r="F9" s="16"/>
      <c r="G9" s="16"/>
      <c r="H9" s="19">
        <f>+H10+H12+H16+H18+H20+H22+H24+H27+H30+H32</f>
        <v>9934897</v>
      </c>
      <c r="I9" s="19">
        <f>+I10+I12+I16+I18+I20+I22+I24+I27+I30+I32</f>
        <v>6666358.184439</v>
      </c>
      <c r="J9" s="19">
        <f>+J10+J12+J16+J18+J20+J22+J24+J27+J30+J32</f>
        <v>1789000</v>
      </c>
      <c r="K9" s="19">
        <f>+K10+K12+K16+K18+K20+K22+K24+K27+K30+K32</f>
        <v>665000</v>
      </c>
      <c r="L9" s="16"/>
    </row>
    <row r="10" spans="1:12" ht="15">
      <c r="A10" s="11"/>
      <c r="B10" s="21" t="s">
        <v>362</v>
      </c>
      <c r="C10" s="16"/>
      <c r="D10" s="16"/>
      <c r="E10" s="16"/>
      <c r="F10" s="16"/>
      <c r="G10" s="16"/>
      <c r="H10" s="22">
        <f>+SUM(H11)</f>
        <v>0</v>
      </c>
      <c r="I10" s="22">
        <f>+SUM(I11)</f>
        <v>0</v>
      </c>
      <c r="J10" s="22">
        <f>+SUM(J11)</f>
        <v>0</v>
      </c>
      <c r="K10" s="22">
        <f>+SUM(K11)</f>
        <v>0</v>
      </c>
      <c r="L10" s="23"/>
    </row>
    <row r="11" spans="1:12" ht="14.25">
      <c r="A11" s="12"/>
      <c r="B11" s="16"/>
      <c r="C11" s="16"/>
      <c r="D11" s="16"/>
      <c r="E11" s="16"/>
      <c r="F11" s="16"/>
      <c r="G11" s="16"/>
      <c r="H11" s="24"/>
      <c r="I11" s="24"/>
      <c r="J11" s="24"/>
      <c r="K11" s="24"/>
      <c r="L11" s="25"/>
    </row>
    <row r="12" spans="1:12" ht="25.5">
      <c r="A12" s="11"/>
      <c r="B12" s="21" t="s">
        <v>363</v>
      </c>
      <c r="C12" s="16"/>
      <c r="D12" s="16"/>
      <c r="E12" s="16"/>
      <c r="F12" s="16"/>
      <c r="G12" s="16"/>
      <c r="H12" s="22">
        <f>+SUM(H13:H14)</f>
        <v>5403545</v>
      </c>
      <c r="I12" s="22">
        <f>+SUM(I13:I14)</f>
        <v>4329458.184439</v>
      </c>
      <c r="J12" s="22">
        <f>+SUM(J13:J14)</f>
        <v>852000</v>
      </c>
      <c r="K12" s="22">
        <f>+SUM(K13:K14)</f>
        <v>300000</v>
      </c>
      <c r="L12" s="23"/>
    </row>
    <row r="13" spans="1:12" ht="51">
      <c r="A13" s="11">
        <v>1</v>
      </c>
      <c r="B13" s="26" t="s">
        <v>364</v>
      </c>
      <c r="C13" s="26" t="s">
        <v>365</v>
      </c>
      <c r="D13" s="26" t="s">
        <v>366</v>
      </c>
      <c r="E13" s="26" t="s">
        <v>367</v>
      </c>
      <c r="F13" s="27" t="s">
        <v>368</v>
      </c>
      <c r="G13" s="27" t="s">
        <v>369</v>
      </c>
      <c r="H13" s="28">
        <v>3803545</v>
      </c>
      <c r="I13" s="28">
        <v>3077627</v>
      </c>
      <c r="J13" s="28">
        <v>630000</v>
      </c>
      <c r="K13" s="28">
        <v>200000</v>
      </c>
      <c r="L13" s="29"/>
    </row>
    <row r="14" spans="1:12" ht="25.5">
      <c r="A14" s="11">
        <v>2</v>
      </c>
      <c r="B14" s="26" t="s">
        <v>370</v>
      </c>
      <c r="C14" s="26" t="s">
        <v>371</v>
      </c>
      <c r="D14" s="26" t="s">
        <v>366</v>
      </c>
      <c r="E14" s="26"/>
      <c r="F14" s="27" t="s">
        <v>372</v>
      </c>
      <c r="G14" s="27" t="s">
        <v>369</v>
      </c>
      <c r="H14" s="28">
        <v>1600000</v>
      </c>
      <c r="I14" s="28">
        <v>1251831.184439</v>
      </c>
      <c r="J14" s="28">
        <v>222000</v>
      </c>
      <c r="K14" s="28">
        <v>100000</v>
      </c>
      <c r="L14" s="29"/>
    </row>
    <row r="15" spans="1:12" ht="14.25">
      <c r="A15" s="12"/>
      <c r="B15" s="16"/>
      <c r="C15" s="16"/>
      <c r="D15" s="16"/>
      <c r="E15" s="16"/>
      <c r="F15" s="16"/>
      <c r="G15" s="16"/>
      <c r="H15" s="24"/>
      <c r="I15" s="24"/>
      <c r="J15" s="24"/>
      <c r="K15" s="24"/>
      <c r="L15" s="25"/>
    </row>
    <row r="16" spans="1:12" ht="14.25">
      <c r="A16" s="12"/>
      <c r="B16" s="30" t="s">
        <v>373</v>
      </c>
      <c r="C16" s="16"/>
      <c r="D16" s="16"/>
      <c r="E16" s="16"/>
      <c r="F16" s="16"/>
      <c r="G16" s="16"/>
      <c r="H16" s="31">
        <f>+SUM(H17)</f>
        <v>0</v>
      </c>
      <c r="I16" s="31">
        <f>+SUM(I17)</f>
        <v>0</v>
      </c>
      <c r="J16" s="31">
        <f>+SUM(J17)</f>
        <v>0</v>
      </c>
      <c r="K16" s="31">
        <f>+SUM(K17)</f>
        <v>0</v>
      </c>
      <c r="L16" s="32"/>
    </row>
    <row r="17" spans="1:12" ht="14.25">
      <c r="A17" s="12"/>
      <c r="B17" s="16"/>
      <c r="C17" s="16"/>
      <c r="D17" s="16"/>
      <c r="E17" s="16"/>
      <c r="F17" s="16"/>
      <c r="G17" s="16"/>
      <c r="H17" s="24"/>
      <c r="I17" s="24"/>
      <c r="J17" s="24"/>
      <c r="K17" s="24"/>
      <c r="L17" s="25"/>
    </row>
    <row r="18" spans="1:12" ht="15">
      <c r="A18" s="11"/>
      <c r="B18" s="21" t="s">
        <v>374</v>
      </c>
      <c r="C18" s="16"/>
      <c r="D18" s="16"/>
      <c r="E18" s="16"/>
      <c r="F18" s="16"/>
      <c r="G18" s="16"/>
      <c r="H18" s="31">
        <f>+SUM(H19)</f>
        <v>0</v>
      </c>
      <c r="I18" s="31">
        <f>+SUM(I19)</f>
        <v>0</v>
      </c>
      <c r="J18" s="31">
        <f>+SUM(J19)</f>
        <v>0</v>
      </c>
      <c r="K18" s="31">
        <f>+SUM(K19)</f>
        <v>0</v>
      </c>
      <c r="L18" s="23"/>
    </row>
    <row r="19" spans="1:12" ht="14.25">
      <c r="A19" s="12"/>
      <c r="B19" s="16"/>
      <c r="C19" s="16"/>
      <c r="D19" s="16"/>
      <c r="E19" s="16"/>
      <c r="F19" s="16"/>
      <c r="G19" s="16"/>
      <c r="H19" s="24"/>
      <c r="I19" s="24"/>
      <c r="J19" s="24"/>
      <c r="K19" s="24"/>
      <c r="L19" s="25"/>
    </row>
    <row r="20" spans="1:12" ht="25.5">
      <c r="A20" s="11"/>
      <c r="B20" s="21" t="s">
        <v>375</v>
      </c>
      <c r="C20" s="16"/>
      <c r="D20" s="16"/>
      <c r="E20" s="16"/>
      <c r="F20" s="16"/>
      <c r="G20" s="16"/>
      <c r="H20" s="31">
        <f>+SUM(H21)</f>
        <v>0</v>
      </c>
      <c r="I20" s="31">
        <f>+SUM(I21)</f>
        <v>0</v>
      </c>
      <c r="J20" s="31">
        <f>+SUM(J21)</f>
        <v>0</v>
      </c>
      <c r="K20" s="31">
        <f>+SUM(K21)</f>
        <v>0</v>
      </c>
      <c r="L20" s="17"/>
    </row>
    <row r="21" spans="1:12" ht="14.25">
      <c r="A21" s="12"/>
      <c r="B21" s="16"/>
      <c r="C21" s="16"/>
      <c r="D21" s="16"/>
      <c r="E21" s="16"/>
      <c r="F21" s="16"/>
      <c r="G21" s="16"/>
      <c r="H21" s="24"/>
      <c r="I21" s="24"/>
      <c r="J21" s="24"/>
      <c r="K21" s="24"/>
      <c r="L21" s="25"/>
    </row>
    <row r="22" spans="1:12" ht="15">
      <c r="A22" s="11"/>
      <c r="B22" s="30" t="s">
        <v>376</v>
      </c>
      <c r="C22" s="16"/>
      <c r="D22" s="16"/>
      <c r="E22" s="16"/>
      <c r="F22" s="16"/>
      <c r="G22" s="16"/>
      <c r="H22" s="31">
        <f>+SUM(H23)</f>
        <v>0</v>
      </c>
      <c r="I22" s="31">
        <f>+SUM(I23)</f>
        <v>0</v>
      </c>
      <c r="J22" s="31">
        <f>+SUM(J23)</f>
        <v>0</v>
      </c>
      <c r="K22" s="31">
        <f>+SUM(K23)</f>
        <v>0</v>
      </c>
      <c r="L22" s="32"/>
    </row>
    <row r="23" spans="1:12" ht="14.25">
      <c r="A23" s="12"/>
      <c r="B23" s="16"/>
      <c r="C23" s="16"/>
      <c r="D23" s="16"/>
      <c r="E23" s="16"/>
      <c r="F23" s="16"/>
      <c r="G23" s="16"/>
      <c r="H23" s="24"/>
      <c r="I23" s="24"/>
      <c r="J23" s="24"/>
      <c r="K23" s="24"/>
      <c r="L23" s="25"/>
    </row>
    <row r="24" spans="1:12" ht="15">
      <c r="A24" s="11"/>
      <c r="B24" s="30" t="s">
        <v>377</v>
      </c>
      <c r="C24" s="16"/>
      <c r="D24" s="16"/>
      <c r="E24" s="16"/>
      <c r="F24" s="16"/>
      <c r="G24" s="16"/>
      <c r="H24" s="31">
        <f>+SUM(H25)</f>
        <v>1951741</v>
      </c>
      <c r="I24" s="31">
        <f>+SUM(I25)</f>
        <v>932028</v>
      </c>
      <c r="J24" s="31">
        <f>+SUM(J25)</f>
        <v>300000</v>
      </c>
      <c r="K24" s="31">
        <f>+SUM(K25)</f>
        <v>100000</v>
      </c>
      <c r="L24" s="23"/>
    </row>
    <row r="25" spans="1:12" ht="76.5">
      <c r="A25" s="11">
        <v>1</v>
      </c>
      <c r="B25" s="26" t="s">
        <v>378</v>
      </c>
      <c r="C25" s="26" t="s">
        <v>379</v>
      </c>
      <c r="D25" s="26" t="s">
        <v>380</v>
      </c>
      <c r="E25" s="26" t="s">
        <v>381</v>
      </c>
      <c r="F25" s="27" t="s">
        <v>382</v>
      </c>
      <c r="G25" s="27" t="s">
        <v>369</v>
      </c>
      <c r="H25" s="28">
        <v>1951741</v>
      </c>
      <c r="I25" s="28">
        <v>932028</v>
      </c>
      <c r="J25" s="28">
        <v>300000</v>
      </c>
      <c r="K25" s="28">
        <v>100000</v>
      </c>
      <c r="L25" s="26"/>
    </row>
    <row r="26" spans="1:12" ht="14.25">
      <c r="A26" s="12"/>
      <c r="B26" s="16"/>
      <c r="C26" s="16"/>
      <c r="D26" s="16"/>
      <c r="E26" s="16"/>
      <c r="F26" s="16"/>
      <c r="G26" s="16"/>
      <c r="H26" s="24"/>
      <c r="I26" s="24"/>
      <c r="J26" s="24"/>
      <c r="K26" s="24"/>
      <c r="L26" s="25"/>
    </row>
    <row r="27" spans="1:12" ht="15">
      <c r="A27" s="11"/>
      <c r="B27" s="30" t="s">
        <v>383</v>
      </c>
      <c r="C27" s="16"/>
      <c r="D27" s="16"/>
      <c r="E27" s="16"/>
      <c r="F27" s="16"/>
      <c r="G27" s="16"/>
      <c r="H27" s="31">
        <f>+SUM(H28)</f>
        <v>1099600</v>
      </c>
      <c r="I27" s="31">
        <f>+SUM(I28)</f>
        <v>696872</v>
      </c>
      <c r="J27" s="31">
        <f>+SUM(J28)</f>
        <v>300000</v>
      </c>
      <c r="K27" s="31">
        <f>+SUM(K28)</f>
        <v>150000</v>
      </c>
      <c r="L27" s="32"/>
    </row>
    <row r="28" spans="1:12" ht="38.25">
      <c r="A28" s="11">
        <v>1</v>
      </c>
      <c r="B28" s="26" t="s">
        <v>384</v>
      </c>
      <c r="C28" s="26" t="s">
        <v>385</v>
      </c>
      <c r="D28" s="26" t="s">
        <v>386</v>
      </c>
      <c r="E28" s="26" t="s">
        <v>387</v>
      </c>
      <c r="F28" s="27" t="s">
        <v>372</v>
      </c>
      <c r="G28" s="27" t="s">
        <v>369</v>
      </c>
      <c r="H28" s="33">
        <v>1099600</v>
      </c>
      <c r="I28" s="33">
        <v>696872</v>
      </c>
      <c r="J28" s="33">
        <v>300000</v>
      </c>
      <c r="K28" s="33">
        <v>150000</v>
      </c>
      <c r="L28" s="26"/>
    </row>
    <row r="29" spans="1:12" ht="14.25">
      <c r="A29" s="12"/>
      <c r="B29" s="16"/>
      <c r="C29" s="16"/>
      <c r="D29" s="16"/>
      <c r="E29" s="16"/>
      <c r="F29" s="16"/>
      <c r="G29" s="16"/>
      <c r="H29" s="24"/>
      <c r="I29" s="24"/>
      <c r="J29" s="24"/>
      <c r="K29" s="24"/>
      <c r="L29" s="25"/>
    </row>
    <row r="30" spans="1:12" ht="15">
      <c r="A30" s="11"/>
      <c r="B30" s="30" t="s">
        <v>388</v>
      </c>
      <c r="C30" s="16"/>
      <c r="D30" s="16"/>
      <c r="E30" s="16"/>
      <c r="F30" s="16"/>
      <c r="G30" s="16"/>
      <c r="H30" s="31">
        <f>+SUM(H31)</f>
        <v>0</v>
      </c>
      <c r="I30" s="31">
        <f>+SUM(I31)</f>
        <v>0</v>
      </c>
      <c r="J30" s="31">
        <f>+SUM(J31)</f>
        <v>0</v>
      </c>
      <c r="K30" s="31">
        <f>+SUM(K31)</f>
        <v>0</v>
      </c>
      <c r="L30" s="32"/>
    </row>
    <row r="31" spans="1:12" ht="14.25">
      <c r="A31" s="12"/>
      <c r="B31" s="16"/>
      <c r="C31" s="16"/>
      <c r="D31" s="16"/>
      <c r="E31" s="16"/>
      <c r="F31" s="16"/>
      <c r="G31" s="16"/>
      <c r="H31" s="24"/>
      <c r="I31" s="24"/>
      <c r="J31" s="24"/>
      <c r="K31" s="24"/>
      <c r="L31" s="25"/>
    </row>
    <row r="32" spans="1:12" ht="15">
      <c r="A32" s="11"/>
      <c r="B32" s="30" t="s">
        <v>389</v>
      </c>
      <c r="C32" s="16"/>
      <c r="D32" s="16"/>
      <c r="E32" s="16"/>
      <c r="F32" s="16"/>
      <c r="G32" s="16"/>
      <c r="H32" s="31">
        <f>+SUM(H33:H34)</f>
        <v>1480011</v>
      </c>
      <c r="I32" s="31">
        <f>+SUM(I33:I34)</f>
        <v>708000</v>
      </c>
      <c r="J32" s="31">
        <f>+SUM(J33:J34)</f>
        <v>337000</v>
      </c>
      <c r="K32" s="31">
        <f>+SUM(K33:K34)</f>
        <v>115000</v>
      </c>
      <c r="L32" s="23"/>
    </row>
    <row r="33" spans="1:12" ht="25.5">
      <c r="A33" s="11">
        <v>1</v>
      </c>
      <c r="B33" s="26" t="s">
        <v>390</v>
      </c>
      <c r="C33" s="26" t="s">
        <v>391</v>
      </c>
      <c r="D33" s="26" t="s">
        <v>392</v>
      </c>
      <c r="E33" s="26" t="s">
        <v>393</v>
      </c>
      <c r="F33" s="27" t="s">
        <v>372</v>
      </c>
      <c r="G33" s="27" t="s">
        <v>369</v>
      </c>
      <c r="H33" s="33">
        <v>522559</v>
      </c>
      <c r="I33" s="33">
        <v>425000</v>
      </c>
      <c r="J33" s="33">
        <v>37000</v>
      </c>
      <c r="K33" s="33">
        <v>15000</v>
      </c>
      <c r="L33" s="26"/>
    </row>
    <row r="34" spans="1:12" ht="51">
      <c r="A34" s="11">
        <v>2</v>
      </c>
      <c r="B34" s="26" t="s">
        <v>394</v>
      </c>
      <c r="C34" s="26" t="s">
        <v>395</v>
      </c>
      <c r="D34" s="26" t="s">
        <v>396</v>
      </c>
      <c r="E34" s="26" t="s">
        <v>397</v>
      </c>
      <c r="F34" s="27" t="s">
        <v>398</v>
      </c>
      <c r="G34" s="27" t="s">
        <v>369</v>
      </c>
      <c r="H34" s="34">
        <v>957452</v>
      </c>
      <c r="I34" s="34">
        <v>283000</v>
      </c>
      <c r="J34" s="34">
        <v>300000</v>
      </c>
      <c r="K34" s="34">
        <v>100000</v>
      </c>
      <c r="L34" s="26"/>
    </row>
    <row r="35" spans="1:12" ht="14.25">
      <c r="A35" s="12"/>
      <c r="B35" s="16"/>
      <c r="C35" s="16"/>
      <c r="D35" s="16"/>
      <c r="E35" s="16"/>
      <c r="F35" s="16"/>
      <c r="G35" s="16"/>
      <c r="H35" s="24"/>
      <c r="I35" s="24"/>
      <c r="J35" s="24"/>
      <c r="K35" s="24"/>
      <c r="L35" s="25"/>
    </row>
    <row r="36" spans="1:12" s="20" customFormat="1" ht="14.25">
      <c r="A36" s="12"/>
      <c r="B36" s="16" t="s">
        <v>399</v>
      </c>
      <c r="C36" s="16"/>
      <c r="D36" s="16"/>
      <c r="E36" s="16"/>
      <c r="F36" s="16"/>
      <c r="G36" s="16"/>
      <c r="H36" s="19">
        <f>+H37+H40+H51+H65+H72+H75+H85+H113+H188+H196</f>
        <v>30401562.224842</v>
      </c>
      <c r="I36" s="19">
        <f>+I37+I40+I51+I65+I72+I75+I85+I113+I188+I196</f>
        <v>13927902</v>
      </c>
      <c r="J36" s="19">
        <f>+J37+J40+J51+J65+J72+J75+J85+J113+J188+J196</f>
        <v>7623770.65</v>
      </c>
      <c r="K36" s="19">
        <f>+K37+K40+K51+K65+K72+K75+K85+K113+K188+K196</f>
        <v>3781202</v>
      </c>
      <c r="L36" s="16"/>
    </row>
    <row r="37" spans="1:12" ht="15">
      <c r="A37" s="11"/>
      <c r="B37" s="21" t="s">
        <v>362</v>
      </c>
      <c r="C37" s="16"/>
      <c r="D37" s="16"/>
      <c r="E37" s="16"/>
      <c r="F37" s="16"/>
      <c r="G37" s="16"/>
      <c r="H37" s="22">
        <f>+SUM(H38)</f>
        <v>152628</v>
      </c>
      <c r="I37" s="22">
        <f>+SUM(I38)</f>
        <v>45900</v>
      </c>
      <c r="J37" s="22">
        <f>+SUM(J38)</f>
        <v>106728</v>
      </c>
      <c r="K37" s="22">
        <f>+SUM(K38)</f>
        <v>50000</v>
      </c>
      <c r="L37" s="23"/>
    </row>
    <row r="38" spans="1:12" ht="25.5">
      <c r="A38" s="11">
        <v>1</v>
      </c>
      <c r="B38" s="26" t="s">
        <v>400</v>
      </c>
      <c r="C38" s="26" t="s">
        <v>401</v>
      </c>
      <c r="D38" s="26" t="s">
        <v>392</v>
      </c>
      <c r="E38" s="26" t="s">
        <v>402</v>
      </c>
      <c r="F38" s="27" t="s">
        <v>372</v>
      </c>
      <c r="G38" s="27" t="s">
        <v>403</v>
      </c>
      <c r="H38" s="28">
        <v>152628</v>
      </c>
      <c r="I38" s="28">
        <v>45900</v>
      </c>
      <c r="J38" s="28">
        <v>106728</v>
      </c>
      <c r="K38" s="28">
        <v>50000</v>
      </c>
      <c r="L38" s="29"/>
    </row>
    <row r="39" spans="1:12" ht="14.25">
      <c r="A39" s="12"/>
      <c r="B39" s="16"/>
      <c r="C39" s="16"/>
      <c r="D39" s="16"/>
      <c r="E39" s="16"/>
      <c r="F39" s="16"/>
      <c r="G39" s="16"/>
      <c r="H39" s="24"/>
      <c r="I39" s="24"/>
      <c r="J39" s="24"/>
      <c r="K39" s="24"/>
      <c r="L39" s="25"/>
    </row>
    <row r="40" spans="1:12" ht="25.5">
      <c r="A40" s="11"/>
      <c r="B40" s="21" t="s">
        <v>363</v>
      </c>
      <c r="C40" s="16"/>
      <c r="D40" s="16"/>
      <c r="E40" s="16"/>
      <c r="F40" s="16"/>
      <c r="G40" s="16"/>
      <c r="H40" s="22">
        <f>+SUM(H41:H49)</f>
        <v>878276</v>
      </c>
      <c r="I40" s="22">
        <f>+SUM(I41:I49)</f>
        <v>513437</v>
      </c>
      <c r="J40" s="22">
        <f>+SUM(J41:J49)</f>
        <v>219853</v>
      </c>
      <c r="K40" s="22">
        <f>+SUM(K41:K49)</f>
        <v>105100</v>
      </c>
      <c r="L40" s="23"/>
    </row>
    <row r="41" spans="1:12" ht="51">
      <c r="A41" s="11">
        <v>1</v>
      </c>
      <c r="B41" s="26" t="s">
        <v>404</v>
      </c>
      <c r="C41" s="26" t="s">
        <v>365</v>
      </c>
      <c r="D41" s="26" t="s">
        <v>366</v>
      </c>
      <c r="E41" s="26" t="s">
        <v>405</v>
      </c>
      <c r="F41" s="27" t="s">
        <v>406</v>
      </c>
      <c r="G41" s="27" t="s">
        <v>403</v>
      </c>
      <c r="H41" s="28">
        <v>199035</v>
      </c>
      <c r="I41" s="28">
        <v>125521</v>
      </c>
      <c r="J41" s="28">
        <v>27000</v>
      </c>
      <c r="K41" s="28">
        <v>15000</v>
      </c>
      <c r="L41" s="29"/>
    </row>
    <row r="42" spans="1:12" ht="63.75">
      <c r="A42" s="11">
        <v>2</v>
      </c>
      <c r="B42" s="26" t="s">
        <v>407</v>
      </c>
      <c r="C42" s="26" t="s">
        <v>365</v>
      </c>
      <c r="D42" s="26" t="s">
        <v>366</v>
      </c>
      <c r="E42" s="26" t="s">
        <v>408</v>
      </c>
      <c r="F42" s="27" t="s">
        <v>406</v>
      </c>
      <c r="G42" s="27" t="s">
        <v>403</v>
      </c>
      <c r="H42" s="28">
        <v>120719</v>
      </c>
      <c r="I42" s="28">
        <v>58506</v>
      </c>
      <c r="J42" s="28">
        <v>20000</v>
      </c>
      <c r="K42" s="28">
        <v>5000</v>
      </c>
      <c r="L42" s="29"/>
    </row>
    <row r="43" spans="1:12" ht="51">
      <c r="A43" s="11">
        <v>3</v>
      </c>
      <c r="B43" s="26" t="s">
        <v>409</v>
      </c>
      <c r="C43" s="26" t="s">
        <v>365</v>
      </c>
      <c r="D43" s="26" t="s">
        <v>366</v>
      </c>
      <c r="E43" s="26" t="s">
        <v>410</v>
      </c>
      <c r="F43" s="27" t="s">
        <v>406</v>
      </c>
      <c r="G43" s="27" t="s">
        <v>403</v>
      </c>
      <c r="H43" s="28">
        <v>51085</v>
      </c>
      <c r="I43" s="28">
        <v>25890</v>
      </c>
      <c r="J43" s="28">
        <v>10000</v>
      </c>
      <c r="K43" s="28">
        <v>5000</v>
      </c>
      <c r="L43" s="29"/>
    </row>
    <row r="44" spans="1:12" ht="51">
      <c r="A44" s="11">
        <v>4</v>
      </c>
      <c r="B44" s="26" t="s">
        <v>411</v>
      </c>
      <c r="C44" s="26" t="s">
        <v>365</v>
      </c>
      <c r="D44" s="26" t="s">
        <v>366</v>
      </c>
      <c r="E44" s="26" t="s">
        <v>412</v>
      </c>
      <c r="F44" s="27" t="s">
        <v>406</v>
      </c>
      <c r="G44" s="27" t="s">
        <v>403</v>
      </c>
      <c r="H44" s="28">
        <v>74081</v>
      </c>
      <c r="I44" s="29">
        <v>64031</v>
      </c>
      <c r="J44" s="28">
        <v>6500</v>
      </c>
      <c r="K44" s="28">
        <v>6500</v>
      </c>
      <c r="L44" s="29"/>
    </row>
    <row r="45" spans="1:12" ht="51">
      <c r="A45" s="11">
        <v>5</v>
      </c>
      <c r="B45" s="26" t="s">
        <v>413</v>
      </c>
      <c r="C45" s="26" t="s">
        <v>365</v>
      </c>
      <c r="D45" s="26" t="s">
        <v>366</v>
      </c>
      <c r="E45" s="26" t="s">
        <v>414</v>
      </c>
      <c r="F45" s="27" t="s">
        <v>415</v>
      </c>
      <c r="G45" s="27" t="s">
        <v>403</v>
      </c>
      <c r="H45" s="28">
        <v>190138</v>
      </c>
      <c r="I45" s="28">
        <v>178000</v>
      </c>
      <c r="J45" s="28">
        <v>8600</v>
      </c>
      <c r="K45" s="28">
        <v>8600</v>
      </c>
      <c r="L45" s="29"/>
    </row>
    <row r="46" spans="1:12" ht="25.5">
      <c r="A46" s="11">
        <v>6</v>
      </c>
      <c r="B46" s="26" t="s">
        <v>416</v>
      </c>
      <c r="C46" s="26" t="s">
        <v>417</v>
      </c>
      <c r="D46" s="26" t="s">
        <v>366</v>
      </c>
      <c r="E46" s="26" t="s">
        <v>418</v>
      </c>
      <c r="F46" s="27" t="s">
        <v>419</v>
      </c>
      <c r="G46" s="27" t="s">
        <v>403</v>
      </c>
      <c r="H46" s="28">
        <v>67456</v>
      </c>
      <c r="I46" s="28">
        <v>18000</v>
      </c>
      <c r="J46" s="28">
        <v>20000</v>
      </c>
      <c r="K46" s="28">
        <v>10000</v>
      </c>
      <c r="L46" s="26"/>
    </row>
    <row r="47" spans="1:12" ht="51">
      <c r="A47" s="11">
        <v>7</v>
      </c>
      <c r="B47" s="26" t="s">
        <v>420</v>
      </c>
      <c r="C47" s="26" t="s">
        <v>365</v>
      </c>
      <c r="D47" s="26" t="s">
        <v>366</v>
      </c>
      <c r="E47" s="26" t="s">
        <v>421</v>
      </c>
      <c r="F47" s="27" t="s">
        <v>415</v>
      </c>
      <c r="G47" s="27" t="s">
        <v>403</v>
      </c>
      <c r="H47" s="28">
        <v>66651</v>
      </c>
      <c r="I47" s="28">
        <v>5608</v>
      </c>
      <c r="J47" s="28">
        <v>60000</v>
      </c>
      <c r="K47" s="28">
        <v>30000</v>
      </c>
      <c r="L47" s="26"/>
    </row>
    <row r="48" spans="1:12" ht="51">
      <c r="A48" s="11">
        <v>8</v>
      </c>
      <c r="B48" s="26" t="s">
        <v>422</v>
      </c>
      <c r="C48" s="26" t="s">
        <v>365</v>
      </c>
      <c r="D48" s="26" t="s">
        <v>366</v>
      </c>
      <c r="E48" s="26" t="s">
        <v>423</v>
      </c>
      <c r="F48" s="27" t="s">
        <v>415</v>
      </c>
      <c r="G48" s="27" t="s">
        <v>403</v>
      </c>
      <c r="H48" s="28">
        <v>59071</v>
      </c>
      <c r="I48" s="28">
        <v>5594</v>
      </c>
      <c r="J48" s="28">
        <v>50000</v>
      </c>
      <c r="K48" s="28">
        <v>20000</v>
      </c>
      <c r="L48" s="26"/>
    </row>
    <row r="49" spans="1:12" ht="38.25">
      <c r="A49" s="11">
        <v>9</v>
      </c>
      <c r="B49" s="26" t="s">
        <v>424</v>
      </c>
      <c r="C49" s="26" t="s">
        <v>425</v>
      </c>
      <c r="D49" s="26" t="s">
        <v>426</v>
      </c>
      <c r="E49" s="26" t="s">
        <v>427</v>
      </c>
      <c r="F49" s="27" t="s">
        <v>428</v>
      </c>
      <c r="G49" s="27" t="s">
        <v>403</v>
      </c>
      <c r="H49" s="28">
        <v>50040</v>
      </c>
      <c r="I49" s="28">
        <v>32287</v>
      </c>
      <c r="J49" s="28">
        <v>17753</v>
      </c>
      <c r="K49" s="28">
        <v>5000</v>
      </c>
      <c r="L49" s="29"/>
    </row>
    <row r="50" spans="1:12" ht="14.25">
      <c r="A50" s="12"/>
      <c r="B50" s="16"/>
      <c r="C50" s="16"/>
      <c r="D50" s="16"/>
      <c r="E50" s="16"/>
      <c r="F50" s="16"/>
      <c r="G50" s="16"/>
      <c r="H50" s="24"/>
      <c r="I50" s="24"/>
      <c r="J50" s="24"/>
      <c r="K50" s="24"/>
      <c r="L50" s="25"/>
    </row>
    <row r="51" spans="1:12" ht="14.25">
      <c r="A51" s="12"/>
      <c r="B51" s="30" t="s">
        <v>373</v>
      </c>
      <c r="C51" s="16"/>
      <c r="D51" s="16"/>
      <c r="E51" s="16"/>
      <c r="F51" s="16"/>
      <c r="G51" s="16"/>
      <c r="H51" s="31">
        <f>+SUM(H52:H63)</f>
        <v>3021166</v>
      </c>
      <c r="I51" s="31">
        <f>+SUM(I52:I63)</f>
        <v>1268063</v>
      </c>
      <c r="J51" s="31">
        <f>+SUM(J52:J63)</f>
        <v>616100</v>
      </c>
      <c r="K51" s="31">
        <f>+SUM(K52:K63)</f>
        <v>243700</v>
      </c>
      <c r="L51" s="32"/>
    </row>
    <row r="52" spans="1:12" ht="38.25">
      <c r="A52" s="11">
        <v>1</v>
      </c>
      <c r="B52" s="26" t="s">
        <v>429</v>
      </c>
      <c r="C52" s="26" t="s">
        <v>430</v>
      </c>
      <c r="D52" s="26" t="s">
        <v>426</v>
      </c>
      <c r="E52" s="26" t="s">
        <v>431</v>
      </c>
      <c r="F52" s="27" t="s">
        <v>406</v>
      </c>
      <c r="G52" s="27" t="s">
        <v>403</v>
      </c>
      <c r="H52" s="33">
        <v>200708</v>
      </c>
      <c r="I52" s="33">
        <v>68431</v>
      </c>
      <c r="J52" s="33">
        <v>45000</v>
      </c>
      <c r="K52" s="33">
        <v>20000</v>
      </c>
      <c r="L52" s="33"/>
    </row>
    <row r="53" spans="1:12" ht="38.25">
      <c r="A53" s="11">
        <v>2</v>
      </c>
      <c r="B53" s="26" t="s">
        <v>432</v>
      </c>
      <c r="C53" s="26" t="s">
        <v>430</v>
      </c>
      <c r="D53" s="26" t="s">
        <v>426</v>
      </c>
      <c r="E53" s="26" t="s">
        <v>433</v>
      </c>
      <c r="F53" s="27" t="s">
        <v>434</v>
      </c>
      <c r="G53" s="27" t="s">
        <v>403</v>
      </c>
      <c r="H53" s="33">
        <v>199097</v>
      </c>
      <c r="I53" s="33">
        <v>97260</v>
      </c>
      <c r="J53" s="33">
        <v>50000</v>
      </c>
      <c r="K53" s="33">
        <v>25000</v>
      </c>
      <c r="L53" s="33"/>
    </row>
    <row r="54" spans="1:12" ht="25.5">
      <c r="A54" s="11">
        <v>3</v>
      </c>
      <c r="B54" s="26" t="s">
        <v>435</v>
      </c>
      <c r="C54" s="26" t="s">
        <v>430</v>
      </c>
      <c r="D54" s="26" t="s">
        <v>426</v>
      </c>
      <c r="E54" s="26" t="s">
        <v>436</v>
      </c>
      <c r="F54" s="27" t="s">
        <v>406</v>
      </c>
      <c r="G54" s="27" t="s">
        <v>403</v>
      </c>
      <c r="H54" s="33">
        <v>128390</v>
      </c>
      <c r="I54" s="33">
        <v>31405</v>
      </c>
      <c r="J54" s="33">
        <v>20000</v>
      </c>
      <c r="K54" s="33">
        <v>3000</v>
      </c>
      <c r="L54" s="33"/>
    </row>
    <row r="55" spans="1:12" ht="25.5">
      <c r="A55" s="11">
        <v>4</v>
      </c>
      <c r="B55" s="26" t="s">
        <v>437</v>
      </c>
      <c r="C55" s="26" t="s">
        <v>438</v>
      </c>
      <c r="D55" s="26" t="s">
        <v>439</v>
      </c>
      <c r="E55" s="26" t="s">
        <v>440</v>
      </c>
      <c r="F55" s="27" t="s">
        <v>406</v>
      </c>
      <c r="G55" s="27" t="s">
        <v>403</v>
      </c>
      <c r="H55" s="33">
        <v>76303</v>
      </c>
      <c r="I55" s="33">
        <v>24375</v>
      </c>
      <c r="J55" s="33">
        <v>50000</v>
      </c>
      <c r="K55" s="33">
        <v>25000</v>
      </c>
      <c r="L55" s="33"/>
    </row>
    <row r="56" spans="1:12" ht="51">
      <c r="A56" s="11">
        <v>5</v>
      </c>
      <c r="B56" s="26" t="s">
        <v>441</v>
      </c>
      <c r="C56" s="26" t="s">
        <v>395</v>
      </c>
      <c r="D56" s="26" t="s">
        <v>366</v>
      </c>
      <c r="E56" s="26" t="s">
        <v>442</v>
      </c>
      <c r="F56" s="27" t="s">
        <v>406</v>
      </c>
      <c r="G56" s="27" t="s">
        <v>403</v>
      </c>
      <c r="H56" s="33">
        <v>110000</v>
      </c>
      <c r="I56" s="33">
        <v>65834</v>
      </c>
      <c r="J56" s="33">
        <v>7000</v>
      </c>
      <c r="K56" s="33">
        <v>3000</v>
      </c>
      <c r="L56" s="33"/>
    </row>
    <row r="57" spans="1:12" ht="63.75">
      <c r="A57" s="11">
        <v>6</v>
      </c>
      <c r="B57" s="26" t="s">
        <v>443</v>
      </c>
      <c r="C57" s="26" t="s">
        <v>444</v>
      </c>
      <c r="D57" s="26" t="s">
        <v>445</v>
      </c>
      <c r="E57" s="26" t="s">
        <v>446</v>
      </c>
      <c r="F57" s="27" t="s">
        <v>406</v>
      </c>
      <c r="G57" s="27" t="s">
        <v>403</v>
      </c>
      <c r="H57" s="33">
        <v>86372</v>
      </c>
      <c r="I57" s="33">
        <v>61121</v>
      </c>
      <c r="J57" s="33">
        <v>10000</v>
      </c>
      <c r="K57" s="33">
        <v>5000</v>
      </c>
      <c r="L57" s="33"/>
    </row>
    <row r="58" spans="1:12" ht="38.25">
      <c r="A58" s="11">
        <v>7</v>
      </c>
      <c r="B58" s="26" t="s">
        <v>447</v>
      </c>
      <c r="C58" s="26" t="s">
        <v>448</v>
      </c>
      <c r="D58" s="26" t="s">
        <v>449</v>
      </c>
      <c r="E58" s="26" t="s">
        <v>450</v>
      </c>
      <c r="F58" s="27" t="s">
        <v>406</v>
      </c>
      <c r="G58" s="27" t="s">
        <v>403</v>
      </c>
      <c r="H58" s="33">
        <v>201983</v>
      </c>
      <c r="I58" s="33">
        <v>34403</v>
      </c>
      <c r="J58" s="33">
        <v>1700</v>
      </c>
      <c r="K58" s="33">
        <v>1700</v>
      </c>
      <c r="L58" s="33"/>
    </row>
    <row r="59" spans="1:12" ht="63.75">
      <c r="A59" s="11">
        <v>8</v>
      </c>
      <c r="B59" s="26" t="s">
        <v>451</v>
      </c>
      <c r="C59" s="26" t="s">
        <v>452</v>
      </c>
      <c r="D59" s="26" t="s">
        <v>453</v>
      </c>
      <c r="E59" s="26" t="s">
        <v>454</v>
      </c>
      <c r="F59" s="27" t="s">
        <v>398</v>
      </c>
      <c r="G59" s="27" t="s">
        <v>403</v>
      </c>
      <c r="H59" s="33">
        <v>847767</v>
      </c>
      <c r="I59" s="33">
        <v>302099</v>
      </c>
      <c r="J59" s="33">
        <v>300000</v>
      </c>
      <c r="K59" s="33">
        <v>100000</v>
      </c>
      <c r="L59" s="33"/>
    </row>
    <row r="60" spans="1:12" ht="51">
      <c r="A60" s="11">
        <v>9</v>
      </c>
      <c r="B60" s="26" t="s">
        <v>455</v>
      </c>
      <c r="C60" s="26" t="s">
        <v>448</v>
      </c>
      <c r="D60" s="26" t="s">
        <v>449</v>
      </c>
      <c r="E60" s="26" t="s">
        <v>456</v>
      </c>
      <c r="F60" s="27" t="s">
        <v>372</v>
      </c>
      <c r="G60" s="27" t="s">
        <v>403</v>
      </c>
      <c r="H60" s="33">
        <v>394146</v>
      </c>
      <c r="I60" s="33">
        <v>10135</v>
      </c>
      <c r="J60" s="33">
        <v>1000</v>
      </c>
      <c r="K60" s="33">
        <v>1000</v>
      </c>
      <c r="L60" s="33" t="s">
        <v>457</v>
      </c>
    </row>
    <row r="61" spans="1:12" ht="38.25">
      <c r="A61" s="11">
        <v>10</v>
      </c>
      <c r="B61" s="26" t="s">
        <v>458</v>
      </c>
      <c r="C61" s="26" t="s">
        <v>459</v>
      </c>
      <c r="D61" s="26" t="s">
        <v>460</v>
      </c>
      <c r="E61" s="26" t="s">
        <v>461</v>
      </c>
      <c r="F61" s="27" t="s">
        <v>372</v>
      </c>
      <c r="G61" s="27" t="s">
        <v>403</v>
      </c>
      <c r="H61" s="33">
        <v>466000</v>
      </c>
      <c r="I61" s="33">
        <v>306000</v>
      </c>
      <c r="J61" s="33">
        <v>90000</v>
      </c>
      <c r="K61" s="33">
        <v>40000</v>
      </c>
      <c r="L61" s="33"/>
    </row>
    <row r="62" spans="1:12" ht="38.25">
      <c r="A62" s="11">
        <v>11</v>
      </c>
      <c r="B62" s="26" t="s">
        <v>462</v>
      </c>
      <c r="C62" s="26" t="s">
        <v>459</v>
      </c>
      <c r="D62" s="26" t="s">
        <v>460</v>
      </c>
      <c r="E62" s="26" t="s">
        <v>463</v>
      </c>
      <c r="F62" s="27" t="s">
        <v>434</v>
      </c>
      <c r="G62" s="27" t="s">
        <v>403</v>
      </c>
      <c r="H62" s="33">
        <v>184000</v>
      </c>
      <c r="I62" s="33">
        <v>172000</v>
      </c>
      <c r="J62" s="33">
        <v>10000</v>
      </c>
      <c r="K62" s="33">
        <v>10000</v>
      </c>
      <c r="L62" s="33"/>
    </row>
    <row r="63" spans="1:12" ht="38.25">
      <c r="A63" s="11">
        <v>12</v>
      </c>
      <c r="B63" s="26" t="s">
        <v>464</v>
      </c>
      <c r="C63" s="26" t="s">
        <v>465</v>
      </c>
      <c r="D63" s="26" t="s">
        <v>449</v>
      </c>
      <c r="E63" s="26" t="s">
        <v>466</v>
      </c>
      <c r="F63" s="27" t="s">
        <v>467</v>
      </c>
      <c r="G63" s="27" t="s">
        <v>403</v>
      </c>
      <c r="H63" s="33">
        <v>126400</v>
      </c>
      <c r="I63" s="33">
        <v>95000</v>
      </c>
      <c r="J63" s="33">
        <v>31400</v>
      </c>
      <c r="K63" s="33">
        <v>10000</v>
      </c>
      <c r="L63" s="33"/>
    </row>
    <row r="64" spans="1:12" ht="14.25">
      <c r="A64" s="12"/>
      <c r="B64" s="16"/>
      <c r="C64" s="16"/>
      <c r="D64" s="16"/>
      <c r="E64" s="16"/>
      <c r="F64" s="16"/>
      <c r="G64" s="16"/>
      <c r="H64" s="24"/>
      <c r="I64" s="24"/>
      <c r="J64" s="24"/>
      <c r="K64" s="24"/>
      <c r="L64" s="25"/>
    </row>
    <row r="65" spans="1:12" ht="15">
      <c r="A65" s="11"/>
      <c r="B65" s="21" t="s">
        <v>374</v>
      </c>
      <c r="C65" s="16"/>
      <c r="D65" s="16"/>
      <c r="E65" s="16"/>
      <c r="F65" s="16"/>
      <c r="G65" s="16"/>
      <c r="H65" s="22">
        <f>+SUM(H66:H70)</f>
        <v>167441</v>
      </c>
      <c r="I65" s="22">
        <f>+SUM(I66:I70)</f>
        <v>81768</v>
      </c>
      <c r="J65" s="22">
        <f>+SUM(J66:J70)</f>
        <v>58955</v>
      </c>
      <c r="K65" s="22">
        <f>+SUM(K66:K70)</f>
        <v>24035</v>
      </c>
      <c r="L65" s="23"/>
    </row>
    <row r="66" spans="1:12" ht="38.25">
      <c r="A66" s="11">
        <v>1</v>
      </c>
      <c r="B66" s="26" t="s">
        <v>468</v>
      </c>
      <c r="C66" s="26" t="s">
        <v>469</v>
      </c>
      <c r="D66" s="26" t="s">
        <v>470</v>
      </c>
      <c r="E66" s="26" t="s">
        <v>471</v>
      </c>
      <c r="F66" s="27" t="s">
        <v>372</v>
      </c>
      <c r="G66" s="27" t="s">
        <v>403</v>
      </c>
      <c r="H66" s="28">
        <v>38531</v>
      </c>
      <c r="I66" s="28">
        <v>1564</v>
      </c>
      <c r="J66" s="28">
        <v>18000</v>
      </c>
      <c r="K66" s="28">
        <v>8000</v>
      </c>
      <c r="L66" s="29"/>
    </row>
    <row r="67" spans="1:12" ht="51">
      <c r="A67" s="11">
        <v>2</v>
      </c>
      <c r="B67" s="26" t="s">
        <v>472</v>
      </c>
      <c r="C67" s="26" t="s">
        <v>469</v>
      </c>
      <c r="D67" s="26" t="s">
        <v>470</v>
      </c>
      <c r="E67" s="26" t="s">
        <v>473</v>
      </c>
      <c r="F67" s="27" t="s">
        <v>368</v>
      </c>
      <c r="G67" s="27" t="s">
        <v>403</v>
      </c>
      <c r="H67" s="28">
        <v>47305</v>
      </c>
      <c r="I67" s="28">
        <v>45270</v>
      </c>
      <c r="J67" s="28">
        <v>2035</v>
      </c>
      <c r="K67" s="28">
        <v>2035</v>
      </c>
      <c r="L67" s="29"/>
    </row>
    <row r="68" spans="1:12" ht="51">
      <c r="A68" s="11">
        <v>3</v>
      </c>
      <c r="B68" s="26" t="s">
        <v>474</v>
      </c>
      <c r="C68" s="26" t="s">
        <v>469</v>
      </c>
      <c r="D68" s="26" t="s">
        <v>475</v>
      </c>
      <c r="E68" s="26" t="s">
        <v>476</v>
      </c>
      <c r="F68" s="27" t="s">
        <v>406</v>
      </c>
      <c r="G68" s="27" t="s">
        <v>403</v>
      </c>
      <c r="H68" s="28">
        <v>33903</v>
      </c>
      <c r="I68" s="28">
        <v>26209</v>
      </c>
      <c r="J68" s="28">
        <v>7694</v>
      </c>
      <c r="K68" s="28">
        <v>4000</v>
      </c>
      <c r="L68" s="29"/>
    </row>
    <row r="69" spans="1:12" ht="114.75">
      <c r="A69" s="11">
        <v>4</v>
      </c>
      <c r="B69" s="26" t="s">
        <v>477</v>
      </c>
      <c r="C69" s="26" t="s">
        <v>469</v>
      </c>
      <c r="D69" s="26" t="s">
        <v>470</v>
      </c>
      <c r="E69" s="26" t="s">
        <v>478</v>
      </c>
      <c r="F69" s="27" t="s">
        <v>372</v>
      </c>
      <c r="G69" s="27" t="s">
        <v>403</v>
      </c>
      <c r="H69" s="28">
        <v>27776</v>
      </c>
      <c r="I69" s="28">
        <v>7425</v>
      </c>
      <c r="J69" s="28">
        <v>12600</v>
      </c>
      <c r="K69" s="28">
        <v>6000</v>
      </c>
      <c r="L69" s="26"/>
    </row>
    <row r="70" spans="1:12" ht="38.25">
      <c r="A70" s="11">
        <v>5</v>
      </c>
      <c r="B70" s="26" t="s">
        <v>479</v>
      </c>
      <c r="C70" s="26" t="s">
        <v>480</v>
      </c>
      <c r="D70" s="26" t="s">
        <v>481</v>
      </c>
      <c r="E70" s="26" t="s">
        <v>482</v>
      </c>
      <c r="F70" s="27" t="s">
        <v>372</v>
      </c>
      <c r="G70" s="27" t="s">
        <v>403</v>
      </c>
      <c r="H70" s="28">
        <v>19926</v>
      </c>
      <c r="I70" s="28">
        <v>1300</v>
      </c>
      <c r="J70" s="28">
        <v>18626</v>
      </c>
      <c r="K70" s="28">
        <v>4000</v>
      </c>
      <c r="L70" s="26"/>
    </row>
    <row r="71" spans="1:12" ht="14.25">
      <c r="A71" s="12"/>
      <c r="B71" s="16"/>
      <c r="C71" s="16"/>
      <c r="D71" s="16"/>
      <c r="E71" s="16"/>
      <c r="F71" s="16"/>
      <c r="G71" s="16"/>
      <c r="H71" s="24"/>
      <c r="I71" s="24"/>
      <c r="J71" s="24"/>
      <c r="K71" s="24"/>
      <c r="L71" s="25"/>
    </row>
    <row r="72" spans="1:12" ht="25.5">
      <c r="A72" s="11"/>
      <c r="B72" s="21" t="s">
        <v>375</v>
      </c>
      <c r="C72" s="16"/>
      <c r="D72" s="16"/>
      <c r="E72" s="16"/>
      <c r="F72" s="16"/>
      <c r="G72" s="16"/>
      <c r="H72" s="35">
        <f>+SUM(H73)</f>
        <v>233849</v>
      </c>
      <c r="I72" s="35">
        <f>+SUM(I73)</f>
        <v>211349</v>
      </c>
      <c r="J72" s="35">
        <f>+SUM(J73)</f>
        <v>22500</v>
      </c>
      <c r="K72" s="35">
        <f>+SUM(K73)</f>
        <v>10000</v>
      </c>
      <c r="L72" s="17"/>
    </row>
    <row r="73" spans="1:12" ht="63.75">
      <c r="A73" s="11">
        <v>1</v>
      </c>
      <c r="B73" s="26" t="s">
        <v>483</v>
      </c>
      <c r="C73" s="26" t="s">
        <v>395</v>
      </c>
      <c r="D73" s="26" t="s">
        <v>366</v>
      </c>
      <c r="E73" s="26" t="s">
        <v>484</v>
      </c>
      <c r="F73" s="27" t="s">
        <v>382</v>
      </c>
      <c r="G73" s="27" t="s">
        <v>403</v>
      </c>
      <c r="H73" s="34">
        <v>233849</v>
      </c>
      <c r="I73" s="34">
        <v>211349</v>
      </c>
      <c r="J73" s="34">
        <v>22500</v>
      </c>
      <c r="K73" s="34">
        <v>10000</v>
      </c>
      <c r="L73" s="36"/>
    </row>
    <row r="74" spans="1:12" ht="14.25">
      <c r="A74" s="12"/>
      <c r="B74" s="16"/>
      <c r="C74" s="16"/>
      <c r="D74" s="16"/>
      <c r="E74" s="16"/>
      <c r="F74" s="16"/>
      <c r="G74" s="16"/>
      <c r="H74" s="24"/>
      <c r="I74" s="24"/>
      <c r="J74" s="24"/>
      <c r="K74" s="24"/>
      <c r="L74" s="25"/>
    </row>
    <row r="75" spans="1:12" ht="15">
      <c r="A75" s="11"/>
      <c r="B75" s="30" t="s">
        <v>376</v>
      </c>
      <c r="C75" s="16"/>
      <c r="D75" s="16"/>
      <c r="E75" s="16"/>
      <c r="F75" s="16"/>
      <c r="G75" s="16"/>
      <c r="H75" s="31">
        <f>+SUM(H76:H83)</f>
        <v>1897235</v>
      </c>
      <c r="I75" s="31">
        <f>+SUM(I76:I83)</f>
        <v>263104</v>
      </c>
      <c r="J75" s="31">
        <f>+SUM(J76:J83)</f>
        <v>504000</v>
      </c>
      <c r="K75" s="31">
        <f>+SUM(K76:K83)</f>
        <v>270000</v>
      </c>
      <c r="L75" s="32"/>
    </row>
    <row r="76" spans="1:12" ht="76.5">
      <c r="A76" s="11">
        <v>1</v>
      </c>
      <c r="B76" s="26" t="s">
        <v>485</v>
      </c>
      <c r="C76" s="26" t="s">
        <v>486</v>
      </c>
      <c r="D76" s="26" t="s">
        <v>487</v>
      </c>
      <c r="E76" s="26" t="s">
        <v>488</v>
      </c>
      <c r="F76" s="27" t="s">
        <v>372</v>
      </c>
      <c r="G76" s="27" t="s">
        <v>403</v>
      </c>
      <c r="H76" s="33">
        <v>346322</v>
      </c>
      <c r="I76" s="33">
        <v>117</v>
      </c>
      <c r="J76" s="33">
        <v>7000</v>
      </c>
      <c r="K76" s="33">
        <v>5000</v>
      </c>
      <c r="L76" s="26"/>
    </row>
    <row r="77" spans="1:12" ht="38.25">
      <c r="A77" s="11">
        <v>2</v>
      </c>
      <c r="B77" s="26" t="s">
        <v>489</v>
      </c>
      <c r="C77" s="26" t="s">
        <v>490</v>
      </c>
      <c r="D77" s="26" t="s">
        <v>453</v>
      </c>
      <c r="E77" s="26" t="s">
        <v>491</v>
      </c>
      <c r="F77" s="27" t="s">
        <v>415</v>
      </c>
      <c r="G77" s="27" t="s">
        <v>403</v>
      </c>
      <c r="H77" s="33">
        <v>129760</v>
      </c>
      <c r="I77" s="33">
        <v>83000</v>
      </c>
      <c r="J77" s="33">
        <v>46000</v>
      </c>
      <c r="K77" s="33">
        <v>25000</v>
      </c>
      <c r="L77" s="26"/>
    </row>
    <row r="78" spans="1:12" ht="38.25">
      <c r="A78" s="11">
        <v>3</v>
      </c>
      <c r="B78" s="26" t="s">
        <v>492</v>
      </c>
      <c r="C78" s="26" t="s">
        <v>486</v>
      </c>
      <c r="D78" s="26" t="s">
        <v>481</v>
      </c>
      <c r="E78" s="26" t="s">
        <v>493</v>
      </c>
      <c r="F78" s="27" t="s">
        <v>419</v>
      </c>
      <c r="G78" s="27" t="s">
        <v>403</v>
      </c>
      <c r="H78" s="33">
        <v>162192</v>
      </c>
      <c r="I78" s="33">
        <v>20000</v>
      </c>
      <c r="J78" s="33">
        <v>95000</v>
      </c>
      <c r="K78" s="33">
        <v>50000</v>
      </c>
      <c r="L78" s="26"/>
    </row>
    <row r="79" spans="1:12" ht="63.75">
      <c r="A79" s="11">
        <v>4</v>
      </c>
      <c r="B79" s="26" t="s">
        <v>494</v>
      </c>
      <c r="C79" s="26" t="s">
        <v>486</v>
      </c>
      <c r="D79" s="26" t="s">
        <v>366</v>
      </c>
      <c r="E79" s="26" t="s">
        <v>495</v>
      </c>
      <c r="F79" s="27" t="s">
        <v>415</v>
      </c>
      <c r="G79" s="27" t="s">
        <v>403</v>
      </c>
      <c r="H79" s="33">
        <v>240665</v>
      </c>
      <c r="I79" s="33">
        <v>104445</v>
      </c>
      <c r="J79" s="33">
        <v>70000</v>
      </c>
      <c r="K79" s="33">
        <v>70000</v>
      </c>
      <c r="L79" s="26"/>
    </row>
    <row r="80" spans="1:12" ht="102">
      <c r="A80" s="11">
        <v>5</v>
      </c>
      <c r="B80" s="26" t="s">
        <v>496</v>
      </c>
      <c r="C80" s="26" t="s">
        <v>486</v>
      </c>
      <c r="D80" s="26" t="s">
        <v>453</v>
      </c>
      <c r="E80" s="26" t="s">
        <v>497</v>
      </c>
      <c r="F80" s="27" t="s">
        <v>419</v>
      </c>
      <c r="G80" s="27" t="s">
        <v>403</v>
      </c>
      <c r="H80" s="33">
        <v>421214</v>
      </c>
      <c r="I80" s="33">
        <v>20000</v>
      </c>
      <c r="J80" s="33">
        <v>120000</v>
      </c>
      <c r="K80" s="33">
        <v>60000</v>
      </c>
      <c r="L80" s="26"/>
    </row>
    <row r="81" spans="1:12" ht="63.75">
      <c r="A81" s="11">
        <v>6</v>
      </c>
      <c r="B81" s="26" t="s">
        <v>498</v>
      </c>
      <c r="C81" s="26" t="s">
        <v>486</v>
      </c>
      <c r="D81" s="26" t="s">
        <v>426</v>
      </c>
      <c r="E81" s="26" t="s">
        <v>499</v>
      </c>
      <c r="F81" s="27" t="s">
        <v>419</v>
      </c>
      <c r="G81" s="27" t="s">
        <v>403</v>
      </c>
      <c r="H81" s="33">
        <v>413264</v>
      </c>
      <c r="I81" s="33">
        <v>7500</v>
      </c>
      <c r="J81" s="33">
        <v>96000</v>
      </c>
      <c r="K81" s="33">
        <v>30000</v>
      </c>
      <c r="L81" s="26"/>
    </row>
    <row r="82" spans="1:12" ht="51">
      <c r="A82" s="11">
        <v>7</v>
      </c>
      <c r="B82" s="26" t="s">
        <v>500</v>
      </c>
      <c r="C82" s="26" t="s">
        <v>501</v>
      </c>
      <c r="D82" s="26" t="s">
        <v>502</v>
      </c>
      <c r="E82" s="26" t="s">
        <v>503</v>
      </c>
      <c r="F82" s="27" t="s">
        <v>372</v>
      </c>
      <c r="G82" s="27" t="s">
        <v>403</v>
      </c>
      <c r="H82" s="28">
        <v>126818</v>
      </c>
      <c r="I82" s="28">
        <v>23042</v>
      </c>
      <c r="J82" s="28">
        <v>50000</v>
      </c>
      <c r="K82" s="28">
        <v>20000</v>
      </c>
      <c r="L82" s="29"/>
    </row>
    <row r="83" spans="1:12" ht="114.75">
      <c r="A83" s="11">
        <v>8</v>
      </c>
      <c r="B83" s="26" t="s">
        <v>504</v>
      </c>
      <c r="C83" s="26" t="s">
        <v>501</v>
      </c>
      <c r="D83" s="26" t="s">
        <v>505</v>
      </c>
      <c r="E83" s="26" t="s">
        <v>506</v>
      </c>
      <c r="F83" s="27" t="s">
        <v>419</v>
      </c>
      <c r="G83" s="27" t="s">
        <v>403</v>
      </c>
      <c r="H83" s="28">
        <v>57000</v>
      </c>
      <c r="I83" s="28">
        <v>5000</v>
      </c>
      <c r="J83" s="28">
        <v>20000</v>
      </c>
      <c r="K83" s="28">
        <v>10000</v>
      </c>
      <c r="L83" s="26"/>
    </row>
    <row r="84" spans="1:12" ht="14.25">
      <c r="A84" s="12"/>
      <c r="B84" s="16"/>
      <c r="C84" s="16"/>
      <c r="D84" s="16"/>
      <c r="E84" s="16"/>
      <c r="F84" s="16"/>
      <c r="G84" s="16"/>
      <c r="H84" s="24"/>
      <c r="I84" s="24"/>
      <c r="J84" s="24"/>
      <c r="K84" s="24"/>
      <c r="L84" s="25"/>
    </row>
    <row r="85" spans="1:12" ht="15">
      <c r="A85" s="11"/>
      <c r="B85" s="30" t="s">
        <v>377</v>
      </c>
      <c r="C85" s="16"/>
      <c r="D85" s="16"/>
      <c r="E85" s="16"/>
      <c r="F85" s="16"/>
      <c r="G85" s="16"/>
      <c r="H85" s="37">
        <f>+SUM(H86:H111)</f>
        <v>3659171</v>
      </c>
      <c r="I85" s="37">
        <f>+SUM(I86:I111)</f>
        <v>1146308</v>
      </c>
      <c r="J85" s="37">
        <f>+SUM(J86:J111)</f>
        <v>1433350</v>
      </c>
      <c r="K85" s="37">
        <f>+SUM(K86:K111)</f>
        <v>622850</v>
      </c>
      <c r="L85" s="23"/>
    </row>
    <row r="86" spans="1:12" ht="114.75">
      <c r="A86" s="11">
        <v>1</v>
      </c>
      <c r="B86" s="26" t="s">
        <v>507</v>
      </c>
      <c r="C86" s="26" t="s">
        <v>508</v>
      </c>
      <c r="D86" s="26" t="s">
        <v>509</v>
      </c>
      <c r="E86" s="26" t="s">
        <v>510</v>
      </c>
      <c r="F86" s="27" t="s">
        <v>415</v>
      </c>
      <c r="G86" s="27" t="s">
        <v>403</v>
      </c>
      <c r="H86" s="33">
        <v>56939</v>
      </c>
      <c r="I86" s="33">
        <v>18600</v>
      </c>
      <c r="J86" s="33">
        <v>33000</v>
      </c>
      <c r="K86" s="33">
        <v>16000</v>
      </c>
      <c r="L86" s="26"/>
    </row>
    <row r="87" spans="1:12" ht="140.25">
      <c r="A87" s="11">
        <v>2</v>
      </c>
      <c r="B87" s="26" t="s">
        <v>511</v>
      </c>
      <c r="C87" s="26" t="s">
        <v>512</v>
      </c>
      <c r="D87" s="26" t="s">
        <v>513</v>
      </c>
      <c r="E87" s="26" t="s">
        <v>514</v>
      </c>
      <c r="F87" s="27" t="s">
        <v>419</v>
      </c>
      <c r="G87" s="27" t="s">
        <v>403</v>
      </c>
      <c r="H87" s="33">
        <v>744414</v>
      </c>
      <c r="I87" s="33">
        <v>165000</v>
      </c>
      <c r="J87" s="33">
        <v>450000</v>
      </c>
      <c r="K87" s="33">
        <v>150000</v>
      </c>
      <c r="L87" s="26"/>
    </row>
    <row r="88" spans="1:12" ht="63.75">
      <c r="A88" s="11">
        <v>3</v>
      </c>
      <c r="B88" s="26" t="s">
        <v>515</v>
      </c>
      <c r="C88" s="26" t="s">
        <v>516</v>
      </c>
      <c r="D88" s="26" t="s">
        <v>366</v>
      </c>
      <c r="E88" s="26" t="s">
        <v>517</v>
      </c>
      <c r="F88" s="27" t="s">
        <v>419</v>
      </c>
      <c r="G88" s="27" t="s">
        <v>403</v>
      </c>
      <c r="H88" s="33">
        <v>83322</v>
      </c>
      <c r="I88" s="33">
        <v>12000</v>
      </c>
      <c r="J88" s="33">
        <v>55000</v>
      </c>
      <c r="K88" s="33">
        <v>20000</v>
      </c>
      <c r="L88" s="26"/>
    </row>
    <row r="89" spans="1:12" ht="38.25">
      <c r="A89" s="11">
        <v>4</v>
      </c>
      <c r="B89" s="26" t="s">
        <v>518</v>
      </c>
      <c r="C89" s="26" t="s">
        <v>385</v>
      </c>
      <c r="D89" s="26" t="s">
        <v>445</v>
      </c>
      <c r="E89" s="26" t="s">
        <v>519</v>
      </c>
      <c r="F89" s="27" t="s">
        <v>415</v>
      </c>
      <c r="G89" s="27" t="s">
        <v>403</v>
      </c>
      <c r="H89" s="33">
        <v>197695</v>
      </c>
      <c r="I89" s="33">
        <v>28000</v>
      </c>
      <c r="J89" s="33">
        <v>70000</v>
      </c>
      <c r="K89" s="33">
        <v>35000</v>
      </c>
      <c r="L89" s="26"/>
    </row>
    <row r="90" spans="1:12" ht="63.75">
      <c r="A90" s="11">
        <v>5</v>
      </c>
      <c r="B90" s="26" t="s">
        <v>520</v>
      </c>
      <c r="C90" s="26" t="s">
        <v>512</v>
      </c>
      <c r="D90" s="26" t="s">
        <v>460</v>
      </c>
      <c r="E90" s="26" t="s">
        <v>521</v>
      </c>
      <c r="F90" s="27" t="s">
        <v>419</v>
      </c>
      <c r="G90" s="27" t="s">
        <v>403</v>
      </c>
      <c r="H90" s="33">
        <v>72967</v>
      </c>
      <c r="I90" s="33">
        <v>13567</v>
      </c>
      <c r="J90" s="33">
        <v>23300</v>
      </c>
      <c r="K90" s="33">
        <v>8000</v>
      </c>
      <c r="L90" s="26"/>
    </row>
    <row r="91" spans="1:12" ht="63.75">
      <c r="A91" s="11">
        <v>6</v>
      </c>
      <c r="B91" s="26" t="s">
        <v>522</v>
      </c>
      <c r="C91" s="26" t="s">
        <v>512</v>
      </c>
      <c r="D91" s="26" t="s">
        <v>523</v>
      </c>
      <c r="E91" s="26" t="s">
        <v>524</v>
      </c>
      <c r="F91" s="27" t="s">
        <v>419</v>
      </c>
      <c r="G91" s="27" t="s">
        <v>403</v>
      </c>
      <c r="H91" s="33">
        <v>80273</v>
      </c>
      <c r="I91" s="33">
        <v>18376</v>
      </c>
      <c r="J91" s="33">
        <v>37200</v>
      </c>
      <c r="K91" s="33">
        <v>18000</v>
      </c>
      <c r="L91" s="26"/>
    </row>
    <row r="92" spans="1:12" ht="63.75">
      <c r="A92" s="11">
        <v>7</v>
      </c>
      <c r="B92" s="26" t="s">
        <v>525</v>
      </c>
      <c r="C92" s="26" t="s">
        <v>512</v>
      </c>
      <c r="D92" s="26" t="s">
        <v>460</v>
      </c>
      <c r="E92" s="26" t="s">
        <v>526</v>
      </c>
      <c r="F92" s="27" t="s">
        <v>419</v>
      </c>
      <c r="G92" s="27" t="s">
        <v>403</v>
      </c>
      <c r="H92" s="33">
        <v>91582</v>
      </c>
      <c r="I92" s="33">
        <v>20597</v>
      </c>
      <c r="J92" s="33">
        <v>39700</v>
      </c>
      <c r="K92" s="33">
        <v>20000</v>
      </c>
      <c r="L92" s="26"/>
    </row>
    <row r="93" spans="1:12" ht="38.25">
      <c r="A93" s="11">
        <v>8</v>
      </c>
      <c r="B93" s="26" t="s">
        <v>527</v>
      </c>
      <c r="C93" s="26" t="s">
        <v>512</v>
      </c>
      <c r="D93" s="26" t="s">
        <v>528</v>
      </c>
      <c r="E93" s="26" t="s">
        <v>529</v>
      </c>
      <c r="F93" s="27" t="s">
        <v>419</v>
      </c>
      <c r="G93" s="27" t="s">
        <v>403</v>
      </c>
      <c r="H93" s="33">
        <v>81751</v>
      </c>
      <c r="I93" s="33">
        <v>19669</v>
      </c>
      <c r="J93" s="33">
        <v>38200</v>
      </c>
      <c r="K93" s="33">
        <v>20000</v>
      </c>
      <c r="L93" s="26"/>
    </row>
    <row r="94" spans="1:12" ht="38.25">
      <c r="A94" s="11">
        <v>9</v>
      </c>
      <c r="B94" s="26" t="s">
        <v>530</v>
      </c>
      <c r="C94" s="26" t="s">
        <v>512</v>
      </c>
      <c r="D94" s="26" t="s">
        <v>531</v>
      </c>
      <c r="E94" s="26" t="s">
        <v>532</v>
      </c>
      <c r="F94" s="27" t="s">
        <v>419</v>
      </c>
      <c r="G94" s="27" t="s">
        <v>403</v>
      </c>
      <c r="H94" s="33">
        <v>74108</v>
      </c>
      <c r="I94" s="33">
        <v>12568</v>
      </c>
      <c r="J94" s="33">
        <v>33500</v>
      </c>
      <c r="K94" s="33">
        <v>20500</v>
      </c>
      <c r="L94" s="26"/>
    </row>
    <row r="95" spans="1:12" ht="38.25">
      <c r="A95" s="11">
        <v>10</v>
      </c>
      <c r="B95" s="26" t="s">
        <v>533</v>
      </c>
      <c r="C95" s="26" t="s">
        <v>512</v>
      </c>
      <c r="D95" s="26" t="s">
        <v>534</v>
      </c>
      <c r="E95" s="26" t="s">
        <v>535</v>
      </c>
      <c r="F95" s="27" t="s">
        <v>372</v>
      </c>
      <c r="G95" s="27" t="s">
        <v>403</v>
      </c>
      <c r="H95" s="33">
        <v>192184</v>
      </c>
      <c r="I95" s="33">
        <v>109192</v>
      </c>
      <c r="J95" s="33">
        <v>71000</v>
      </c>
      <c r="K95" s="33">
        <v>24000</v>
      </c>
      <c r="L95" s="26"/>
    </row>
    <row r="96" spans="1:12" ht="51">
      <c r="A96" s="11">
        <v>11</v>
      </c>
      <c r="B96" s="26" t="s">
        <v>536</v>
      </c>
      <c r="C96" s="26" t="s">
        <v>537</v>
      </c>
      <c r="D96" s="26" t="s">
        <v>342</v>
      </c>
      <c r="E96" s="26" t="s">
        <v>538</v>
      </c>
      <c r="F96" s="27" t="s">
        <v>539</v>
      </c>
      <c r="G96" s="27" t="s">
        <v>403</v>
      </c>
      <c r="H96" s="33">
        <v>58131</v>
      </c>
      <c r="I96" s="33">
        <v>8000</v>
      </c>
      <c r="J96" s="33">
        <v>31800</v>
      </c>
      <c r="K96" s="33">
        <v>15000</v>
      </c>
      <c r="L96" s="26"/>
    </row>
    <row r="97" spans="1:12" ht="51">
      <c r="A97" s="11">
        <v>12</v>
      </c>
      <c r="B97" s="26" t="s">
        <v>540</v>
      </c>
      <c r="C97" s="26" t="s">
        <v>516</v>
      </c>
      <c r="D97" s="26" t="s">
        <v>541</v>
      </c>
      <c r="E97" s="26" t="s">
        <v>542</v>
      </c>
      <c r="F97" s="27" t="s">
        <v>419</v>
      </c>
      <c r="G97" s="27" t="s">
        <v>403</v>
      </c>
      <c r="H97" s="33">
        <v>91739</v>
      </c>
      <c r="I97" s="33">
        <v>8000</v>
      </c>
      <c r="J97" s="33">
        <v>61000</v>
      </c>
      <c r="K97" s="33">
        <v>25000</v>
      </c>
      <c r="L97" s="26"/>
    </row>
    <row r="98" spans="1:12" ht="38.25">
      <c r="A98" s="11">
        <v>13</v>
      </c>
      <c r="B98" s="26" t="s">
        <v>543</v>
      </c>
      <c r="C98" s="26" t="s">
        <v>537</v>
      </c>
      <c r="D98" s="26" t="s">
        <v>544</v>
      </c>
      <c r="E98" s="26" t="s">
        <v>545</v>
      </c>
      <c r="F98" s="27" t="s">
        <v>372</v>
      </c>
      <c r="G98" s="27" t="s">
        <v>403</v>
      </c>
      <c r="H98" s="33">
        <v>74855</v>
      </c>
      <c r="I98" s="33">
        <v>40000</v>
      </c>
      <c r="J98" s="33">
        <v>3350</v>
      </c>
      <c r="K98" s="33">
        <v>3350</v>
      </c>
      <c r="L98" s="26"/>
    </row>
    <row r="99" spans="1:12" ht="38.25">
      <c r="A99" s="11">
        <v>14</v>
      </c>
      <c r="B99" s="26" t="s">
        <v>546</v>
      </c>
      <c r="C99" s="26" t="s">
        <v>547</v>
      </c>
      <c r="D99" s="26" t="s">
        <v>548</v>
      </c>
      <c r="E99" s="26" t="s">
        <v>549</v>
      </c>
      <c r="F99" s="27" t="s">
        <v>372</v>
      </c>
      <c r="G99" s="27" t="s">
        <v>403</v>
      </c>
      <c r="H99" s="33">
        <v>96373</v>
      </c>
      <c r="I99" s="33">
        <v>20014</v>
      </c>
      <c r="J99" s="33">
        <v>30000</v>
      </c>
      <c r="K99" s="33">
        <v>15000</v>
      </c>
      <c r="L99" s="26"/>
    </row>
    <row r="100" spans="1:12" ht="51">
      <c r="A100" s="11">
        <v>15</v>
      </c>
      <c r="B100" s="26" t="s">
        <v>550</v>
      </c>
      <c r="C100" s="26" t="s">
        <v>551</v>
      </c>
      <c r="D100" s="26" t="s">
        <v>552</v>
      </c>
      <c r="E100" s="26" t="s">
        <v>553</v>
      </c>
      <c r="F100" s="27" t="s">
        <v>419</v>
      </c>
      <c r="G100" s="27" t="s">
        <v>403</v>
      </c>
      <c r="H100" s="33">
        <v>55255</v>
      </c>
      <c r="I100" s="33">
        <v>15000</v>
      </c>
      <c r="J100" s="33">
        <v>5000</v>
      </c>
      <c r="K100" s="33">
        <v>5000</v>
      </c>
      <c r="L100" s="26"/>
    </row>
    <row r="101" spans="1:12" ht="89.25">
      <c r="A101" s="11">
        <v>16</v>
      </c>
      <c r="B101" s="26" t="s">
        <v>554</v>
      </c>
      <c r="C101" s="26" t="s">
        <v>537</v>
      </c>
      <c r="D101" s="26" t="s">
        <v>555</v>
      </c>
      <c r="E101" s="26" t="s">
        <v>556</v>
      </c>
      <c r="F101" s="27" t="s">
        <v>372</v>
      </c>
      <c r="G101" s="27" t="s">
        <v>403</v>
      </c>
      <c r="H101" s="33">
        <v>167067</v>
      </c>
      <c r="I101" s="33">
        <v>53000</v>
      </c>
      <c r="J101" s="33">
        <v>16300</v>
      </c>
      <c r="K101" s="33">
        <v>8000</v>
      </c>
      <c r="L101" s="26"/>
    </row>
    <row r="102" spans="1:12" ht="102">
      <c r="A102" s="11">
        <v>17</v>
      </c>
      <c r="B102" s="26" t="s">
        <v>557</v>
      </c>
      <c r="C102" s="26" t="s">
        <v>558</v>
      </c>
      <c r="D102" s="26" t="s">
        <v>559</v>
      </c>
      <c r="E102" s="26" t="s">
        <v>560</v>
      </c>
      <c r="F102" s="27" t="s">
        <v>415</v>
      </c>
      <c r="G102" s="27" t="s">
        <v>403</v>
      </c>
      <c r="H102" s="33">
        <v>146847</v>
      </c>
      <c r="I102" s="33">
        <v>40000</v>
      </c>
      <c r="J102" s="33">
        <v>90000</v>
      </c>
      <c r="K102" s="33">
        <v>50000</v>
      </c>
      <c r="L102" s="26"/>
    </row>
    <row r="103" spans="1:12" ht="63.75">
      <c r="A103" s="11">
        <v>18</v>
      </c>
      <c r="B103" s="26" t="s">
        <v>561</v>
      </c>
      <c r="C103" s="26" t="s">
        <v>547</v>
      </c>
      <c r="D103" s="26" t="s">
        <v>562</v>
      </c>
      <c r="E103" s="26" t="s">
        <v>563</v>
      </c>
      <c r="F103" s="27" t="s">
        <v>415</v>
      </c>
      <c r="G103" s="27" t="s">
        <v>403</v>
      </c>
      <c r="H103" s="33">
        <v>64368</v>
      </c>
      <c r="I103" s="33">
        <v>39915</v>
      </c>
      <c r="J103" s="33">
        <v>20000</v>
      </c>
      <c r="K103" s="33">
        <v>5000</v>
      </c>
      <c r="L103" s="26"/>
    </row>
    <row r="104" spans="1:12" ht="51">
      <c r="A104" s="11">
        <v>19</v>
      </c>
      <c r="B104" s="26" t="s">
        <v>564</v>
      </c>
      <c r="C104" s="26" t="s">
        <v>565</v>
      </c>
      <c r="D104" s="26" t="s">
        <v>426</v>
      </c>
      <c r="E104" s="26" t="s">
        <v>566</v>
      </c>
      <c r="F104" s="27" t="s">
        <v>415</v>
      </c>
      <c r="G104" s="27" t="s">
        <v>403</v>
      </c>
      <c r="H104" s="33">
        <v>106347</v>
      </c>
      <c r="I104" s="33">
        <v>80000</v>
      </c>
      <c r="J104" s="33">
        <v>13000</v>
      </c>
      <c r="K104" s="33">
        <v>13000</v>
      </c>
      <c r="L104" s="26"/>
    </row>
    <row r="105" spans="1:12" ht="38.25">
      <c r="A105" s="11">
        <v>20</v>
      </c>
      <c r="B105" s="26" t="s">
        <v>567</v>
      </c>
      <c r="C105" s="26" t="s">
        <v>568</v>
      </c>
      <c r="D105" s="26" t="s">
        <v>569</v>
      </c>
      <c r="E105" s="26" t="s">
        <v>570</v>
      </c>
      <c r="F105" s="27" t="s">
        <v>419</v>
      </c>
      <c r="G105" s="27" t="s">
        <v>403</v>
      </c>
      <c r="H105" s="28">
        <v>237110</v>
      </c>
      <c r="I105" s="28">
        <v>96825</v>
      </c>
      <c r="J105" s="28">
        <v>50000</v>
      </c>
      <c r="K105" s="28">
        <v>25000</v>
      </c>
      <c r="L105" s="26"/>
    </row>
    <row r="106" spans="1:12" ht="38.25">
      <c r="A106" s="11">
        <v>21</v>
      </c>
      <c r="B106" s="26" t="s">
        <v>571</v>
      </c>
      <c r="C106" s="26" t="s">
        <v>568</v>
      </c>
      <c r="D106" s="26" t="s">
        <v>392</v>
      </c>
      <c r="E106" s="26" t="s">
        <v>572</v>
      </c>
      <c r="F106" s="27" t="s">
        <v>415</v>
      </c>
      <c r="G106" s="27" t="s">
        <v>403</v>
      </c>
      <c r="H106" s="28">
        <v>62008</v>
      </c>
      <c r="I106" s="28">
        <v>5420</v>
      </c>
      <c r="J106" s="28">
        <v>25000</v>
      </c>
      <c r="K106" s="28">
        <v>10000</v>
      </c>
      <c r="L106" s="26"/>
    </row>
    <row r="107" spans="1:12" ht="38.25">
      <c r="A107" s="11">
        <v>22</v>
      </c>
      <c r="B107" s="26" t="s">
        <v>573</v>
      </c>
      <c r="C107" s="26" t="s">
        <v>379</v>
      </c>
      <c r="D107" s="26" t="s">
        <v>574</v>
      </c>
      <c r="E107" s="26" t="s">
        <v>575</v>
      </c>
      <c r="F107" s="27" t="s">
        <v>576</v>
      </c>
      <c r="G107" s="27" t="s">
        <v>403</v>
      </c>
      <c r="H107" s="28">
        <v>280414</v>
      </c>
      <c r="I107" s="28">
        <v>128118</v>
      </c>
      <c r="J107" s="28">
        <v>100000</v>
      </c>
      <c r="K107" s="28">
        <v>50000</v>
      </c>
      <c r="L107" s="26"/>
    </row>
    <row r="108" spans="1:12" ht="38.25">
      <c r="A108" s="11">
        <v>23</v>
      </c>
      <c r="B108" s="26" t="s">
        <v>577</v>
      </c>
      <c r="C108" s="26" t="s">
        <v>379</v>
      </c>
      <c r="D108" s="26" t="s">
        <v>578</v>
      </c>
      <c r="E108" s="26" t="s">
        <v>579</v>
      </c>
      <c r="F108" s="27" t="s">
        <v>406</v>
      </c>
      <c r="G108" s="27" t="s">
        <v>403</v>
      </c>
      <c r="H108" s="28">
        <v>197836</v>
      </c>
      <c r="I108" s="28">
        <v>133447</v>
      </c>
      <c r="J108" s="28">
        <v>60000</v>
      </c>
      <c r="K108" s="28">
        <v>30000</v>
      </c>
      <c r="L108" s="26"/>
    </row>
    <row r="109" spans="1:12" ht="38.25">
      <c r="A109" s="11">
        <v>24</v>
      </c>
      <c r="B109" s="26" t="s">
        <v>580</v>
      </c>
      <c r="C109" s="26" t="s">
        <v>568</v>
      </c>
      <c r="D109" s="26" t="s">
        <v>392</v>
      </c>
      <c r="E109" s="26" t="s">
        <v>581</v>
      </c>
      <c r="F109" s="27" t="s">
        <v>415</v>
      </c>
      <c r="G109" s="27" t="s">
        <v>403</v>
      </c>
      <c r="H109" s="29">
        <v>84247</v>
      </c>
      <c r="I109" s="29">
        <v>2500</v>
      </c>
      <c r="J109" s="29">
        <v>30000</v>
      </c>
      <c r="K109" s="29">
        <v>15000</v>
      </c>
      <c r="L109" s="29"/>
    </row>
    <row r="110" spans="1:12" ht="76.5">
      <c r="A110" s="11">
        <v>25</v>
      </c>
      <c r="B110" s="26" t="s">
        <v>582</v>
      </c>
      <c r="C110" s="26" t="s">
        <v>480</v>
      </c>
      <c r="D110" s="26" t="s">
        <v>481</v>
      </c>
      <c r="E110" s="26" t="s">
        <v>583</v>
      </c>
      <c r="F110" s="27" t="s">
        <v>419</v>
      </c>
      <c r="G110" s="27" t="s">
        <v>403</v>
      </c>
      <c r="H110" s="28">
        <v>203655</v>
      </c>
      <c r="I110" s="28">
        <v>3500</v>
      </c>
      <c r="J110" s="28">
        <v>45000</v>
      </c>
      <c r="K110" s="28">
        <v>20000</v>
      </c>
      <c r="L110" s="26"/>
    </row>
    <row r="111" spans="1:12" ht="76.5">
      <c r="A111" s="11">
        <v>26</v>
      </c>
      <c r="B111" s="26" t="s">
        <v>584</v>
      </c>
      <c r="C111" s="26" t="s">
        <v>585</v>
      </c>
      <c r="D111" s="26" t="s">
        <v>586</v>
      </c>
      <c r="E111" s="26" t="s">
        <v>587</v>
      </c>
      <c r="F111" s="27" t="s">
        <v>419</v>
      </c>
      <c r="G111" s="27" t="s">
        <v>403</v>
      </c>
      <c r="H111" s="28">
        <v>57684</v>
      </c>
      <c r="I111" s="28">
        <v>55000</v>
      </c>
      <c r="J111" s="28">
        <v>2000</v>
      </c>
      <c r="K111" s="28">
        <v>2000</v>
      </c>
      <c r="L111" s="26"/>
    </row>
    <row r="112" spans="1:12" ht="14.25">
      <c r="A112" s="12"/>
      <c r="B112" s="16"/>
      <c r="C112" s="16"/>
      <c r="D112" s="16"/>
      <c r="E112" s="16"/>
      <c r="F112" s="16"/>
      <c r="G112" s="16"/>
      <c r="H112" s="24"/>
      <c r="I112" s="24"/>
      <c r="J112" s="24"/>
      <c r="K112" s="24"/>
      <c r="L112" s="25"/>
    </row>
    <row r="113" spans="1:12" ht="15">
      <c r="A113" s="11"/>
      <c r="B113" s="30" t="s">
        <v>383</v>
      </c>
      <c r="C113" s="16"/>
      <c r="D113" s="16"/>
      <c r="E113" s="16"/>
      <c r="F113" s="16"/>
      <c r="G113" s="16"/>
      <c r="H113" s="31">
        <f>+SUM(H114:H186)</f>
        <v>14424370</v>
      </c>
      <c r="I113" s="31">
        <f>+SUM(I114:I186)</f>
        <v>7193347</v>
      </c>
      <c r="J113" s="31">
        <f>+SUM(J114:J186)</f>
        <v>3009188</v>
      </c>
      <c r="K113" s="31">
        <f>+SUM(K114:K186)</f>
        <v>1718900</v>
      </c>
      <c r="L113" s="32"/>
    </row>
    <row r="114" spans="1:12" ht="51">
      <c r="A114" s="11">
        <v>1</v>
      </c>
      <c r="B114" s="26" t="s">
        <v>588</v>
      </c>
      <c r="C114" s="26" t="s">
        <v>385</v>
      </c>
      <c r="D114" s="26" t="s">
        <v>589</v>
      </c>
      <c r="E114" s="26" t="s">
        <v>590</v>
      </c>
      <c r="F114" s="27" t="s">
        <v>406</v>
      </c>
      <c r="G114" s="27" t="s">
        <v>403</v>
      </c>
      <c r="H114" s="33">
        <v>535290</v>
      </c>
      <c r="I114" s="33">
        <v>480629</v>
      </c>
      <c r="J114" s="33">
        <v>34000</v>
      </c>
      <c r="K114" s="33">
        <v>34000</v>
      </c>
      <c r="L114" s="26"/>
    </row>
    <row r="115" spans="1:12" ht="25.5">
      <c r="A115" s="11">
        <v>2</v>
      </c>
      <c r="B115" s="26" t="s">
        <v>591</v>
      </c>
      <c r="C115" s="26" t="s">
        <v>385</v>
      </c>
      <c r="D115" s="26" t="s">
        <v>470</v>
      </c>
      <c r="E115" s="26" t="s">
        <v>592</v>
      </c>
      <c r="F115" s="27" t="s">
        <v>372</v>
      </c>
      <c r="G115" s="27" t="s">
        <v>403</v>
      </c>
      <c r="H115" s="33">
        <v>77976</v>
      </c>
      <c r="I115" s="33">
        <v>21383</v>
      </c>
      <c r="J115" s="33">
        <v>22000</v>
      </c>
      <c r="K115" s="33">
        <v>11000</v>
      </c>
      <c r="L115" s="26"/>
    </row>
    <row r="116" spans="1:12" ht="51">
      <c r="A116" s="11">
        <v>3</v>
      </c>
      <c r="B116" s="26" t="s">
        <v>593</v>
      </c>
      <c r="C116" s="26" t="s">
        <v>385</v>
      </c>
      <c r="D116" s="26" t="s">
        <v>594</v>
      </c>
      <c r="E116" s="26" t="s">
        <v>595</v>
      </c>
      <c r="F116" s="27" t="s">
        <v>368</v>
      </c>
      <c r="G116" s="27" t="s">
        <v>403</v>
      </c>
      <c r="H116" s="33">
        <v>118878</v>
      </c>
      <c r="I116" s="33">
        <v>103073</v>
      </c>
      <c r="J116" s="33">
        <v>18488</v>
      </c>
      <c r="K116" s="33">
        <v>3000</v>
      </c>
      <c r="L116" s="26"/>
    </row>
    <row r="117" spans="1:12" ht="25.5">
      <c r="A117" s="11">
        <v>4</v>
      </c>
      <c r="B117" s="26" t="s">
        <v>596</v>
      </c>
      <c r="C117" s="26" t="s">
        <v>385</v>
      </c>
      <c r="D117" s="26" t="s">
        <v>597</v>
      </c>
      <c r="E117" s="26" t="s">
        <v>598</v>
      </c>
      <c r="F117" s="27" t="s">
        <v>419</v>
      </c>
      <c r="G117" s="27" t="s">
        <v>403</v>
      </c>
      <c r="H117" s="33">
        <v>166882</v>
      </c>
      <c r="I117" s="33">
        <v>36832</v>
      </c>
      <c r="J117" s="33">
        <v>80000</v>
      </c>
      <c r="K117" s="33">
        <v>35000</v>
      </c>
      <c r="L117" s="26"/>
    </row>
    <row r="118" spans="1:12" ht="38.25">
      <c r="A118" s="11">
        <v>5</v>
      </c>
      <c r="B118" s="26" t="s">
        <v>599</v>
      </c>
      <c r="C118" s="26" t="s">
        <v>385</v>
      </c>
      <c r="D118" s="26" t="s">
        <v>600</v>
      </c>
      <c r="E118" s="26" t="s">
        <v>601</v>
      </c>
      <c r="F118" s="27" t="s">
        <v>415</v>
      </c>
      <c r="G118" s="27" t="s">
        <v>403</v>
      </c>
      <c r="H118" s="33">
        <v>155571</v>
      </c>
      <c r="I118" s="33">
        <v>50122</v>
      </c>
      <c r="J118" s="33">
        <v>22000</v>
      </c>
      <c r="K118" s="33">
        <v>22000</v>
      </c>
      <c r="L118" s="26"/>
    </row>
    <row r="119" spans="1:12" ht="38.25">
      <c r="A119" s="11">
        <v>6</v>
      </c>
      <c r="B119" s="26" t="s">
        <v>602</v>
      </c>
      <c r="C119" s="26" t="s">
        <v>385</v>
      </c>
      <c r="D119" s="26" t="s">
        <v>603</v>
      </c>
      <c r="E119" s="26" t="s">
        <v>604</v>
      </c>
      <c r="F119" s="27" t="s">
        <v>372</v>
      </c>
      <c r="G119" s="27" t="s">
        <v>403</v>
      </c>
      <c r="H119" s="33">
        <v>284956</v>
      </c>
      <c r="I119" s="33">
        <v>213208</v>
      </c>
      <c r="J119" s="33">
        <v>20000</v>
      </c>
      <c r="K119" s="33">
        <v>20000</v>
      </c>
      <c r="L119" s="26"/>
    </row>
    <row r="120" spans="1:12" ht="51">
      <c r="A120" s="11">
        <v>7</v>
      </c>
      <c r="B120" s="26" t="s">
        <v>605</v>
      </c>
      <c r="C120" s="26" t="s">
        <v>385</v>
      </c>
      <c r="D120" s="26" t="s">
        <v>606</v>
      </c>
      <c r="E120" s="26" t="s">
        <v>607</v>
      </c>
      <c r="F120" s="27" t="s">
        <v>382</v>
      </c>
      <c r="G120" s="27" t="s">
        <v>403</v>
      </c>
      <c r="H120" s="33">
        <v>149000</v>
      </c>
      <c r="I120" s="33">
        <v>120791</v>
      </c>
      <c r="J120" s="33">
        <v>15000</v>
      </c>
      <c r="K120" s="33">
        <v>15000</v>
      </c>
      <c r="L120" s="26" t="s">
        <v>608</v>
      </c>
    </row>
    <row r="121" spans="1:12" ht="63.75">
      <c r="A121" s="11">
        <v>8</v>
      </c>
      <c r="B121" s="26" t="s">
        <v>609</v>
      </c>
      <c r="C121" s="26" t="s">
        <v>385</v>
      </c>
      <c r="D121" s="26" t="s">
        <v>610</v>
      </c>
      <c r="E121" s="26" t="s">
        <v>611</v>
      </c>
      <c r="F121" s="27" t="s">
        <v>612</v>
      </c>
      <c r="G121" s="27" t="s">
        <v>403</v>
      </c>
      <c r="H121" s="33">
        <v>253467</v>
      </c>
      <c r="I121" s="33">
        <v>190037</v>
      </c>
      <c r="J121" s="33">
        <v>1000</v>
      </c>
      <c r="K121" s="33">
        <v>1000</v>
      </c>
      <c r="L121" s="26"/>
    </row>
    <row r="122" spans="1:12" ht="25.5">
      <c r="A122" s="11">
        <v>9</v>
      </c>
      <c r="B122" s="26" t="s">
        <v>613</v>
      </c>
      <c r="C122" s="26" t="s">
        <v>385</v>
      </c>
      <c r="D122" s="26" t="s">
        <v>614</v>
      </c>
      <c r="E122" s="26" t="s">
        <v>615</v>
      </c>
      <c r="F122" s="27" t="s">
        <v>415</v>
      </c>
      <c r="G122" s="27" t="s">
        <v>403</v>
      </c>
      <c r="H122" s="33">
        <v>141059</v>
      </c>
      <c r="I122" s="33">
        <v>77505</v>
      </c>
      <c r="J122" s="33">
        <v>15000</v>
      </c>
      <c r="K122" s="33">
        <v>15000</v>
      </c>
      <c r="L122" s="26"/>
    </row>
    <row r="123" spans="1:12" ht="25.5">
      <c r="A123" s="11">
        <v>10</v>
      </c>
      <c r="B123" s="26" t="s">
        <v>616</v>
      </c>
      <c r="C123" s="26" t="s">
        <v>385</v>
      </c>
      <c r="D123" s="26" t="s">
        <v>509</v>
      </c>
      <c r="E123" s="26" t="s">
        <v>617</v>
      </c>
      <c r="F123" s="27" t="s">
        <v>434</v>
      </c>
      <c r="G123" s="27" t="s">
        <v>403</v>
      </c>
      <c r="H123" s="33">
        <v>361960</v>
      </c>
      <c r="I123" s="33">
        <v>259127</v>
      </c>
      <c r="J123" s="33">
        <v>6000</v>
      </c>
      <c r="K123" s="33">
        <v>6000</v>
      </c>
      <c r="L123" s="26"/>
    </row>
    <row r="124" spans="1:12" ht="63.75">
      <c r="A124" s="11">
        <v>11</v>
      </c>
      <c r="B124" s="26" t="s">
        <v>618</v>
      </c>
      <c r="C124" s="26" t="s">
        <v>385</v>
      </c>
      <c r="D124" s="26" t="s">
        <v>619</v>
      </c>
      <c r="E124" s="26" t="s">
        <v>620</v>
      </c>
      <c r="F124" s="27" t="s">
        <v>372</v>
      </c>
      <c r="G124" s="27" t="s">
        <v>403</v>
      </c>
      <c r="H124" s="33">
        <v>852178</v>
      </c>
      <c r="I124" s="33">
        <v>547015</v>
      </c>
      <c r="J124" s="33">
        <v>50000</v>
      </c>
      <c r="K124" s="33">
        <v>50000</v>
      </c>
      <c r="L124" s="26"/>
    </row>
    <row r="125" spans="1:12" ht="25.5">
      <c r="A125" s="11">
        <v>12</v>
      </c>
      <c r="B125" s="26" t="s">
        <v>621</v>
      </c>
      <c r="C125" s="26" t="s">
        <v>385</v>
      </c>
      <c r="D125" s="26" t="s">
        <v>509</v>
      </c>
      <c r="E125" s="26" t="s">
        <v>622</v>
      </c>
      <c r="F125" s="27" t="s">
        <v>372</v>
      </c>
      <c r="G125" s="27" t="s">
        <v>403</v>
      </c>
      <c r="H125" s="33">
        <v>66058</v>
      </c>
      <c r="I125" s="33">
        <v>42564</v>
      </c>
      <c r="J125" s="33">
        <v>23000</v>
      </c>
      <c r="K125" s="33">
        <v>12000</v>
      </c>
      <c r="L125" s="26"/>
    </row>
    <row r="126" spans="1:12" ht="25.5">
      <c r="A126" s="11">
        <v>13</v>
      </c>
      <c r="B126" s="26" t="s">
        <v>623</v>
      </c>
      <c r="C126" s="26" t="s">
        <v>385</v>
      </c>
      <c r="D126" s="26" t="s">
        <v>453</v>
      </c>
      <c r="E126" s="26" t="s">
        <v>624</v>
      </c>
      <c r="F126" s="27" t="s">
        <v>415</v>
      </c>
      <c r="G126" s="27" t="s">
        <v>403</v>
      </c>
      <c r="H126" s="33">
        <v>101290</v>
      </c>
      <c r="I126" s="33">
        <v>80542</v>
      </c>
      <c r="J126" s="33">
        <v>5500</v>
      </c>
      <c r="K126" s="33">
        <v>5500</v>
      </c>
      <c r="L126" s="26"/>
    </row>
    <row r="127" spans="1:12" ht="38.25">
      <c r="A127" s="11">
        <v>14</v>
      </c>
      <c r="B127" s="26" t="s">
        <v>625</v>
      </c>
      <c r="C127" s="26" t="s">
        <v>385</v>
      </c>
      <c r="D127" s="26" t="s">
        <v>626</v>
      </c>
      <c r="E127" s="26" t="s">
        <v>627</v>
      </c>
      <c r="F127" s="27" t="s">
        <v>415</v>
      </c>
      <c r="G127" s="27" t="s">
        <v>403</v>
      </c>
      <c r="H127" s="33">
        <v>225602</v>
      </c>
      <c r="I127" s="33">
        <v>44970</v>
      </c>
      <c r="J127" s="33">
        <v>25000</v>
      </c>
      <c r="K127" s="33">
        <v>10000</v>
      </c>
      <c r="L127" s="26"/>
    </row>
    <row r="128" spans="1:12" ht="38.25">
      <c r="A128" s="11">
        <v>15</v>
      </c>
      <c r="B128" s="26" t="s">
        <v>628</v>
      </c>
      <c r="C128" s="26" t="s">
        <v>385</v>
      </c>
      <c r="D128" s="26" t="s">
        <v>603</v>
      </c>
      <c r="E128" s="26" t="s">
        <v>629</v>
      </c>
      <c r="F128" s="27" t="s">
        <v>434</v>
      </c>
      <c r="G128" s="27" t="s">
        <v>403</v>
      </c>
      <c r="H128" s="33">
        <v>347827</v>
      </c>
      <c r="I128" s="33">
        <v>344827</v>
      </c>
      <c r="J128" s="33">
        <v>3000</v>
      </c>
      <c r="K128" s="33">
        <v>3000</v>
      </c>
      <c r="L128" s="26"/>
    </row>
    <row r="129" spans="1:12" ht="38.25">
      <c r="A129" s="11">
        <v>16</v>
      </c>
      <c r="B129" s="26" t="s">
        <v>630</v>
      </c>
      <c r="C129" s="26" t="s">
        <v>385</v>
      </c>
      <c r="D129" s="26" t="s">
        <v>631</v>
      </c>
      <c r="E129" s="26" t="s">
        <v>632</v>
      </c>
      <c r="F129" s="27" t="s">
        <v>406</v>
      </c>
      <c r="G129" s="27" t="s">
        <v>403</v>
      </c>
      <c r="H129" s="33">
        <v>137000</v>
      </c>
      <c r="I129" s="33">
        <v>120000</v>
      </c>
      <c r="J129" s="33">
        <v>2000</v>
      </c>
      <c r="K129" s="33">
        <v>2000</v>
      </c>
      <c r="L129" s="26"/>
    </row>
    <row r="130" spans="1:12" ht="51">
      <c r="A130" s="11">
        <v>17</v>
      </c>
      <c r="B130" s="26" t="s">
        <v>633</v>
      </c>
      <c r="C130" s="26" t="s">
        <v>385</v>
      </c>
      <c r="D130" s="26" t="s">
        <v>453</v>
      </c>
      <c r="E130" s="26" t="s">
        <v>634</v>
      </c>
      <c r="F130" s="27" t="s">
        <v>415</v>
      </c>
      <c r="G130" s="27" t="s">
        <v>403</v>
      </c>
      <c r="H130" s="33">
        <v>55630</v>
      </c>
      <c r="I130" s="33">
        <v>1434</v>
      </c>
      <c r="J130" s="33">
        <v>15000</v>
      </c>
      <c r="K130" s="33">
        <v>1000</v>
      </c>
      <c r="L130" s="26"/>
    </row>
    <row r="131" spans="1:12" ht="25.5">
      <c r="A131" s="11">
        <v>18</v>
      </c>
      <c r="B131" s="26" t="s">
        <v>635</v>
      </c>
      <c r="C131" s="26" t="s">
        <v>385</v>
      </c>
      <c r="D131" s="26" t="s">
        <v>614</v>
      </c>
      <c r="E131" s="26" t="s">
        <v>636</v>
      </c>
      <c r="F131" s="27" t="s">
        <v>419</v>
      </c>
      <c r="G131" s="27" t="s">
        <v>403</v>
      </c>
      <c r="H131" s="33">
        <v>98374</v>
      </c>
      <c r="I131" s="33">
        <v>1465</v>
      </c>
      <c r="J131" s="33">
        <v>40000</v>
      </c>
      <c r="K131" s="33">
        <v>20000</v>
      </c>
      <c r="L131" s="26"/>
    </row>
    <row r="132" spans="1:12" ht="76.5">
      <c r="A132" s="11">
        <v>19</v>
      </c>
      <c r="B132" s="26" t="s">
        <v>637</v>
      </c>
      <c r="C132" s="26" t="s">
        <v>385</v>
      </c>
      <c r="D132" s="26" t="s">
        <v>614</v>
      </c>
      <c r="E132" s="26" t="s">
        <v>638</v>
      </c>
      <c r="F132" s="27" t="s">
        <v>419</v>
      </c>
      <c r="G132" s="27" t="s">
        <v>403</v>
      </c>
      <c r="H132" s="33">
        <v>229481</v>
      </c>
      <c r="I132" s="33">
        <v>2000</v>
      </c>
      <c r="J132" s="33">
        <v>38000</v>
      </c>
      <c r="K132" s="33">
        <v>20000</v>
      </c>
      <c r="L132" s="26"/>
    </row>
    <row r="133" spans="1:12" ht="38.25">
      <c r="A133" s="11">
        <v>20</v>
      </c>
      <c r="B133" s="26" t="s">
        <v>639</v>
      </c>
      <c r="C133" s="26" t="s">
        <v>385</v>
      </c>
      <c r="D133" s="26" t="s">
        <v>640</v>
      </c>
      <c r="E133" s="26" t="s">
        <v>641</v>
      </c>
      <c r="F133" s="27" t="s">
        <v>419</v>
      </c>
      <c r="G133" s="27" t="s">
        <v>403</v>
      </c>
      <c r="H133" s="33">
        <v>346682</v>
      </c>
      <c r="I133" s="33">
        <v>16115</v>
      </c>
      <c r="J133" s="33">
        <v>80000</v>
      </c>
      <c r="K133" s="33">
        <v>35000</v>
      </c>
      <c r="L133" s="26"/>
    </row>
    <row r="134" spans="1:12" ht="51">
      <c r="A134" s="11">
        <v>21</v>
      </c>
      <c r="B134" s="26" t="s">
        <v>642</v>
      </c>
      <c r="C134" s="26" t="s">
        <v>516</v>
      </c>
      <c r="D134" s="26" t="s">
        <v>366</v>
      </c>
      <c r="E134" s="26" t="s">
        <v>643</v>
      </c>
      <c r="F134" s="27" t="s">
        <v>372</v>
      </c>
      <c r="G134" s="27" t="s">
        <v>403</v>
      </c>
      <c r="H134" s="33">
        <v>316592</v>
      </c>
      <c r="I134" s="33">
        <v>247613</v>
      </c>
      <c r="J134" s="33">
        <v>20000</v>
      </c>
      <c r="K134" s="33">
        <v>20000</v>
      </c>
      <c r="L134" s="26"/>
    </row>
    <row r="135" spans="1:12" ht="25.5">
      <c r="A135" s="11">
        <v>22</v>
      </c>
      <c r="B135" s="26" t="s">
        <v>644</v>
      </c>
      <c r="C135" s="26" t="s">
        <v>516</v>
      </c>
      <c r="D135" s="26" t="s">
        <v>449</v>
      </c>
      <c r="E135" s="26" t="s">
        <v>645</v>
      </c>
      <c r="F135" s="27" t="s">
        <v>415</v>
      </c>
      <c r="G135" s="27" t="s">
        <v>403</v>
      </c>
      <c r="H135" s="33">
        <v>135451</v>
      </c>
      <c r="I135" s="33">
        <v>80011</v>
      </c>
      <c r="J135" s="33">
        <v>40000</v>
      </c>
      <c r="K135" s="33">
        <v>20000</v>
      </c>
      <c r="L135" s="26"/>
    </row>
    <row r="136" spans="1:12" ht="25.5">
      <c r="A136" s="11">
        <v>23</v>
      </c>
      <c r="B136" s="26" t="s">
        <v>646</v>
      </c>
      <c r="C136" s="26" t="s">
        <v>516</v>
      </c>
      <c r="D136" s="26" t="s">
        <v>449</v>
      </c>
      <c r="E136" s="26" t="s">
        <v>647</v>
      </c>
      <c r="F136" s="27" t="s">
        <v>648</v>
      </c>
      <c r="G136" s="27" t="s">
        <v>403</v>
      </c>
      <c r="H136" s="33">
        <v>55770</v>
      </c>
      <c r="I136" s="33">
        <v>1371</v>
      </c>
      <c r="J136" s="33">
        <v>25000</v>
      </c>
      <c r="K136" s="33">
        <v>5000</v>
      </c>
      <c r="L136" s="26"/>
    </row>
    <row r="137" spans="1:12" ht="25.5">
      <c r="A137" s="11">
        <v>24</v>
      </c>
      <c r="B137" s="26" t="s">
        <v>649</v>
      </c>
      <c r="C137" s="26" t="s">
        <v>565</v>
      </c>
      <c r="D137" s="26" t="s">
        <v>426</v>
      </c>
      <c r="E137" s="26" t="s">
        <v>650</v>
      </c>
      <c r="F137" s="27" t="s">
        <v>406</v>
      </c>
      <c r="G137" s="27" t="s">
        <v>403</v>
      </c>
      <c r="H137" s="33">
        <v>135206</v>
      </c>
      <c r="I137" s="33">
        <v>115223</v>
      </c>
      <c r="J137" s="33">
        <v>2200</v>
      </c>
      <c r="K137" s="33">
        <v>2200</v>
      </c>
      <c r="L137" s="26"/>
    </row>
    <row r="138" spans="1:12" ht="51">
      <c r="A138" s="11">
        <v>25</v>
      </c>
      <c r="B138" s="26" t="s">
        <v>651</v>
      </c>
      <c r="C138" s="26" t="s">
        <v>565</v>
      </c>
      <c r="D138" s="26" t="s">
        <v>652</v>
      </c>
      <c r="E138" s="26" t="s">
        <v>653</v>
      </c>
      <c r="F138" s="27" t="s">
        <v>415</v>
      </c>
      <c r="G138" s="27" t="s">
        <v>403</v>
      </c>
      <c r="H138" s="33">
        <v>273383</v>
      </c>
      <c r="I138" s="33">
        <v>105193</v>
      </c>
      <c r="J138" s="33">
        <v>96000</v>
      </c>
      <c r="K138" s="33">
        <v>50000</v>
      </c>
      <c r="L138" s="26"/>
    </row>
    <row r="139" spans="1:12" ht="25.5">
      <c r="A139" s="11">
        <v>26</v>
      </c>
      <c r="B139" s="26" t="s">
        <v>654</v>
      </c>
      <c r="C139" s="26" t="s">
        <v>565</v>
      </c>
      <c r="D139" s="26" t="s">
        <v>426</v>
      </c>
      <c r="E139" s="26" t="s">
        <v>655</v>
      </c>
      <c r="F139" s="27" t="s">
        <v>419</v>
      </c>
      <c r="G139" s="27" t="s">
        <v>403</v>
      </c>
      <c r="H139" s="33">
        <v>65033</v>
      </c>
      <c r="I139" s="33">
        <v>50132</v>
      </c>
      <c r="J139" s="33">
        <v>3500</v>
      </c>
      <c r="K139" s="33">
        <v>3500</v>
      </c>
      <c r="L139" s="26"/>
    </row>
    <row r="140" spans="1:12" ht="38.25">
      <c r="A140" s="11">
        <v>27</v>
      </c>
      <c r="B140" s="26" t="s">
        <v>656</v>
      </c>
      <c r="C140" s="26" t="s">
        <v>565</v>
      </c>
      <c r="D140" s="26" t="s">
        <v>657</v>
      </c>
      <c r="E140" s="26" t="s">
        <v>658</v>
      </c>
      <c r="F140" s="27" t="s">
        <v>419</v>
      </c>
      <c r="G140" s="27" t="s">
        <v>403</v>
      </c>
      <c r="H140" s="33">
        <v>221789</v>
      </c>
      <c r="I140" s="33">
        <v>26558</v>
      </c>
      <c r="J140" s="33">
        <v>128000</v>
      </c>
      <c r="K140" s="33">
        <v>50000</v>
      </c>
      <c r="L140" s="26"/>
    </row>
    <row r="141" spans="1:12" ht="38.25">
      <c r="A141" s="11">
        <v>28</v>
      </c>
      <c r="B141" s="26" t="s">
        <v>659</v>
      </c>
      <c r="C141" s="26" t="s">
        <v>565</v>
      </c>
      <c r="D141" s="26" t="s">
        <v>660</v>
      </c>
      <c r="E141" s="26" t="s">
        <v>661</v>
      </c>
      <c r="F141" s="27" t="s">
        <v>415</v>
      </c>
      <c r="G141" s="27" t="s">
        <v>403</v>
      </c>
      <c r="H141" s="33">
        <v>687948</v>
      </c>
      <c r="I141" s="33">
        <v>135710</v>
      </c>
      <c r="J141" s="33">
        <v>295000</v>
      </c>
      <c r="K141" s="33">
        <v>150000</v>
      </c>
      <c r="L141" s="26"/>
    </row>
    <row r="142" spans="1:12" ht="51">
      <c r="A142" s="11">
        <v>29</v>
      </c>
      <c r="B142" s="26" t="s">
        <v>662</v>
      </c>
      <c r="C142" s="26" t="s">
        <v>558</v>
      </c>
      <c r="D142" s="26" t="s">
        <v>663</v>
      </c>
      <c r="E142" s="26" t="s">
        <v>664</v>
      </c>
      <c r="F142" s="27" t="s">
        <v>406</v>
      </c>
      <c r="G142" s="27" t="s">
        <v>403</v>
      </c>
      <c r="H142" s="33">
        <v>200758</v>
      </c>
      <c r="I142" s="33">
        <v>122917</v>
      </c>
      <c r="J142" s="33">
        <v>10000</v>
      </c>
      <c r="K142" s="33">
        <v>10000</v>
      </c>
      <c r="L142" s="26"/>
    </row>
    <row r="143" spans="1:12" ht="51">
      <c r="A143" s="11">
        <v>30</v>
      </c>
      <c r="B143" s="26" t="s">
        <v>665</v>
      </c>
      <c r="C143" s="26" t="s">
        <v>558</v>
      </c>
      <c r="D143" s="26" t="s">
        <v>552</v>
      </c>
      <c r="E143" s="26" t="s">
        <v>666</v>
      </c>
      <c r="F143" s="27" t="s">
        <v>415</v>
      </c>
      <c r="G143" s="27" t="s">
        <v>403</v>
      </c>
      <c r="H143" s="33">
        <v>103922</v>
      </c>
      <c r="I143" s="33">
        <v>60042</v>
      </c>
      <c r="J143" s="33">
        <v>13000</v>
      </c>
      <c r="K143" s="33">
        <v>13000</v>
      </c>
      <c r="L143" s="26"/>
    </row>
    <row r="144" spans="1:12" ht="25.5">
      <c r="A144" s="11">
        <v>31</v>
      </c>
      <c r="B144" s="26" t="s">
        <v>667</v>
      </c>
      <c r="C144" s="26" t="s">
        <v>558</v>
      </c>
      <c r="D144" s="26" t="s">
        <v>552</v>
      </c>
      <c r="E144" s="26" t="s">
        <v>668</v>
      </c>
      <c r="F144" s="27" t="s">
        <v>372</v>
      </c>
      <c r="G144" s="27" t="s">
        <v>403</v>
      </c>
      <c r="H144" s="33">
        <v>154134</v>
      </c>
      <c r="I144" s="33">
        <v>30512</v>
      </c>
      <c r="J144" s="33">
        <v>30000</v>
      </c>
      <c r="K144" s="33">
        <v>10000</v>
      </c>
      <c r="L144" s="26"/>
    </row>
    <row r="145" spans="1:12" ht="25.5">
      <c r="A145" s="11">
        <v>32</v>
      </c>
      <c r="B145" s="26" t="s">
        <v>669</v>
      </c>
      <c r="C145" s="26" t="s">
        <v>558</v>
      </c>
      <c r="D145" s="26" t="s">
        <v>552</v>
      </c>
      <c r="E145" s="26" t="s">
        <v>670</v>
      </c>
      <c r="F145" s="27" t="s">
        <v>415</v>
      </c>
      <c r="G145" s="27" t="s">
        <v>403</v>
      </c>
      <c r="H145" s="33">
        <v>96739</v>
      </c>
      <c r="I145" s="33">
        <v>46802</v>
      </c>
      <c r="J145" s="33">
        <v>14000</v>
      </c>
      <c r="K145" s="33">
        <v>14000</v>
      </c>
      <c r="L145" s="26"/>
    </row>
    <row r="146" spans="1:12" ht="25.5">
      <c r="A146" s="11">
        <v>33</v>
      </c>
      <c r="B146" s="26" t="s">
        <v>671</v>
      </c>
      <c r="C146" s="26" t="s">
        <v>558</v>
      </c>
      <c r="D146" s="26" t="s">
        <v>586</v>
      </c>
      <c r="E146" s="26" t="s">
        <v>672</v>
      </c>
      <c r="F146" s="27" t="s">
        <v>372</v>
      </c>
      <c r="G146" s="27" t="s">
        <v>403</v>
      </c>
      <c r="H146" s="33">
        <v>179611</v>
      </c>
      <c r="I146" s="33">
        <v>63630</v>
      </c>
      <c r="J146" s="33">
        <v>70000</v>
      </c>
      <c r="K146" s="33">
        <v>35000</v>
      </c>
      <c r="L146" s="26"/>
    </row>
    <row r="147" spans="1:12" ht="38.25">
      <c r="A147" s="11">
        <v>34</v>
      </c>
      <c r="B147" s="26" t="s">
        <v>673</v>
      </c>
      <c r="C147" s="26" t="s">
        <v>558</v>
      </c>
      <c r="D147" s="26" t="s">
        <v>606</v>
      </c>
      <c r="E147" s="26" t="s">
        <v>674</v>
      </c>
      <c r="F147" s="27" t="s">
        <v>415</v>
      </c>
      <c r="G147" s="27" t="s">
        <v>403</v>
      </c>
      <c r="H147" s="33">
        <v>91417</v>
      </c>
      <c r="I147" s="33">
        <v>73009</v>
      </c>
      <c r="J147" s="33">
        <v>17000</v>
      </c>
      <c r="K147" s="33">
        <v>17000</v>
      </c>
      <c r="L147" s="26"/>
    </row>
    <row r="148" spans="1:12" ht="38.25">
      <c r="A148" s="11">
        <v>35</v>
      </c>
      <c r="B148" s="26" t="s">
        <v>675</v>
      </c>
      <c r="C148" s="26" t="s">
        <v>558</v>
      </c>
      <c r="D148" s="26" t="s">
        <v>597</v>
      </c>
      <c r="E148" s="26" t="s">
        <v>676</v>
      </c>
      <c r="F148" s="27" t="s">
        <v>415</v>
      </c>
      <c r="G148" s="27" t="s">
        <v>403</v>
      </c>
      <c r="H148" s="33">
        <v>134160</v>
      </c>
      <c r="I148" s="33">
        <v>37826</v>
      </c>
      <c r="J148" s="33">
        <v>35000</v>
      </c>
      <c r="K148" s="33">
        <v>18000</v>
      </c>
      <c r="L148" s="26"/>
    </row>
    <row r="149" spans="1:12" ht="102">
      <c r="A149" s="11">
        <v>36</v>
      </c>
      <c r="B149" s="26" t="s">
        <v>677</v>
      </c>
      <c r="C149" s="26" t="s">
        <v>558</v>
      </c>
      <c r="D149" s="26" t="s">
        <v>678</v>
      </c>
      <c r="E149" s="26" t="s">
        <v>679</v>
      </c>
      <c r="F149" s="27" t="s">
        <v>419</v>
      </c>
      <c r="G149" s="27" t="s">
        <v>403</v>
      </c>
      <c r="H149" s="33">
        <v>771904</v>
      </c>
      <c r="I149" s="33">
        <v>50910</v>
      </c>
      <c r="J149" s="33">
        <v>300000</v>
      </c>
      <c r="K149" s="33">
        <v>100000</v>
      </c>
      <c r="L149" s="26"/>
    </row>
    <row r="150" spans="1:12" ht="38.25">
      <c r="A150" s="11">
        <v>37</v>
      </c>
      <c r="B150" s="26" t="s">
        <v>680</v>
      </c>
      <c r="C150" s="26" t="s">
        <v>558</v>
      </c>
      <c r="D150" s="26" t="s">
        <v>606</v>
      </c>
      <c r="E150" s="26" t="s">
        <v>681</v>
      </c>
      <c r="F150" s="27" t="s">
        <v>415</v>
      </c>
      <c r="G150" s="27" t="s">
        <v>403</v>
      </c>
      <c r="H150" s="33">
        <v>85307</v>
      </c>
      <c r="I150" s="33">
        <v>39712</v>
      </c>
      <c r="J150" s="33">
        <v>6000</v>
      </c>
      <c r="K150" s="33">
        <v>6000</v>
      </c>
      <c r="L150" s="26"/>
    </row>
    <row r="151" spans="1:12" ht="38.25">
      <c r="A151" s="11">
        <v>38</v>
      </c>
      <c r="B151" s="26" t="s">
        <v>682</v>
      </c>
      <c r="C151" s="26" t="s">
        <v>558</v>
      </c>
      <c r="D151" s="26" t="s">
        <v>606</v>
      </c>
      <c r="E151" s="26" t="s">
        <v>683</v>
      </c>
      <c r="F151" s="27" t="s">
        <v>648</v>
      </c>
      <c r="G151" s="27" t="s">
        <v>403</v>
      </c>
      <c r="H151" s="33">
        <v>132580</v>
      </c>
      <c r="I151" s="33">
        <v>20013</v>
      </c>
      <c r="J151" s="33">
        <v>20000</v>
      </c>
      <c r="K151" s="33">
        <v>3000</v>
      </c>
      <c r="L151" s="26"/>
    </row>
    <row r="152" spans="1:12" ht="38.25">
      <c r="A152" s="11">
        <v>39</v>
      </c>
      <c r="B152" s="26" t="s">
        <v>684</v>
      </c>
      <c r="C152" s="26" t="s">
        <v>685</v>
      </c>
      <c r="D152" s="26" t="s">
        <v>686</v>
      </c>
      <c r="E152" s="26" t="s">
        <v>687</v>
      </c>
      <c r="F152" s="27" t="s">
        <v>434</v>
      </c>
      <c r="G152" s="27" t="s">
        <v>403</v>
      </c>
      <c r="H152" s="33">
        <v>627132</v>
      </c>
      <c r="I152" s="33">
        <v>560000</v>
      </c>
      <c r="J152" s="33">
        <v>5000</v>
      </c>
      <c r="K152" s="33">
        <v>5000</v>
      </c>
      <c r="L152" s="26"/>
    </row>
    <row r="153" spans="1:12" ht="38.25">
      <c r="A153" s="11">
        <v>40</v>
      </c>
      <c r="B153" s="26" t="s">
        <v>688</v>
      </c>
      <c r="C153" s="26" t="s">
        <v>685</v>
      </c>
      <c r="D153" s="26" t="s">
        <v>426</v>
      </c>
      <c r="E153" s="26" t="s">
        <v>689</v>
      </c>
      <c r="F153" s="27" t="s">
        <v>382</v>
      </c>
      <c r="G153" s="27" t="s">
        <v>403</v>
      </c>
      <c r="H153" s="33">
        <v>157561</v>
      </c>
      <c r="I153" s="33">
        <v>150000</v>
      </c>
      <c r="J153" s="33">
        <v>1000</v>
      </c>
      <c r="K153" s="33">
        <v>1000</v>
      </c>
      <c r="L153" s="26"/>
    </row>
    <row r="154" spans="1:12" ht="38.25">
      <c r="A154" s="11">
        <v>41</v>
      </c>
      <c r="B154" s="26" t="s">
        <v>690</v>
      </c>
      <c r="C154" s="26" t="s">
        <v>685</v>
      </c>
      <c r="D154" s="26" t="s">
        <v>481</v>
      </c>
      <c r="E154" s="26" t="s">
        <v>689</v>
      </c>
      <c r="F154" s="27" t="s">
        <v>368</v>
      </c>
      <c r="G154" s="27" t="s">
        <v>403</v>
      </c>
      <c r="H154" s="33">
        <v>116000</v>
      </c>
      <c r="I154" s="33">
        <v>110000</v>
      </c>
      <c r="J154" s="33">
        <v>6000</v>
      </c>
      <c r="K154" s="33">
        <v>6000</v>
      </c>
      <c r="L154" s="26"/>
    </row>
    <row r="155" spans="1:12" ht="38.25">
      <c r="A155" s="11">
        <v>42</v>
      </c>
      <c r="B155" s="26" t="s">
        <v>691</v>
      </c>
      <c r="C155" s="26" t="s">
        <v>685</v>
      </c>
      <c r="D155" s="26" t="s">
        <v>426</v>
      </c>
      <c r="E155" s="26" t="s">
        <v>689</v>
      </c>
      <c r="F155" s="27" t="s">
        <v>368</v>
      </c>
      <c r="G155" s="27" t="s">
        <v>403</v>
      </c>
      <c r="H155" s="33">
        <v>69115</v>
      </c>
      <c r="I155" s="33">
        <v>55000</v>
      </c>
      <c r="J155" s="33">
        <v>1500</v>
      </c>
      <c r="K155" s="33">
        <v>1500</v>
      </c>
      <c r="L155" s="26"/>
    </row>
    <row r="156" spans="1:12" ht="38.25">
      <c r="A156" s="11">
        <v>43</v>
      </c>
      <c r="B156" s="26" t="s">
        <v>692</v>
      </c>
      <c r="C156" s="26" t="s">
        <v>685</v>
      </c>
      <c r="D156" s="26" t="s">
        <v>426</v>
      </c>
      <c r="E156" s="26" t="s">
        <v>693</v>
      </c>
      <c r="F156" s="27" t="s">
        <v>372</v>
      </c>
      <c r="G156" s="27" t="s">
        <v>403</v>
      </c>
      <c r="H156" s="33">
        <v>63890</v>
      </c>
      <c r="I156" s="33">
        <v>5000</v>
      </c>
      <c r="J156" s="33">
        <v>45000</v>
      </c>
      <c r="K156" s="33">
        <v>20000</v>
      </c>
      <c r="L156" s="26"/>
    </row>
    <row r="157" spans="1:12" ht="51">
      <c r="A157" s="11">
        <v>44</v>
      </c>
      <c r="B157" s="26" t="s">
        <v>694</v>
      </c>
      <c r="C157" s="26" t="s">
        <v>685</v>
      </c>
      <c r="D157" s="26" t="s">
        <v>481</v>
      </c>
      <c r="E157" s="26" t="s">
        <v>695</v>
      </c>
      <c r="F157" s="27" t="s">
        <v>419</v>
      </c>
      <c r="G157" s="27" t="s">
        <v>403</v>
      </c>
      <c r="H157" s="33">
        <v>70385</v>
      </c>
      <c r="I157" s="33">
        <v>5000</v>
      </c>
      <c r="J157" s="33">
        <v>35000</v>
      </c>
      <c r="K157" s="33">
        <v>10000</v>
      </c>
      <c r="L157" s="26"/>
    </row>
    <row r="158" spans="1:12" ht="38.25">
      <c r="A158" s="11">
        <v>45</v>
      </c>
      <c r="B158" s="26" t="s">
        <v>696</v>
      </c>
      <c r="C158" s="26" t="s">
        <v>697</v>
      </c>
      <c r="D158" s="26" t="s">
        <v>426</v>
      </c>
      <c r="E158" s="26" t="s">
        <v>632</v>
      </c>
      <c r="F158" s="27" t="s">
        <v>419</v>
      </c>
      <c r="G158" s="27" t="s">
        <v>403</v>
      </c>
      <c r="H158" s="33">
        <v>183433</v>
      </c>
      <c r="I158" s="33">
        <v>5000</v>
      </c>
      <c r="J158" s="33">
        <v>100000</v>
      </c>
      <c r="K158" s="33">
        <v>50000</v>
      </c>
      <c r="L158" s="26"/>
    </row>
    <row r="159" spans="1:12" ht="51">
      <c r="A159" s="11">
        <v>46</v>
      </c>
      <c r="B159" s="26" t="s">
        <v>698</v>
      </c>
      <c r="C159" s="26" t="s">
        <v>699</v>
      </c>
      <c r="D159" s="26" t="s">
        <v>700</v>
      </c>
      <c r="E159" s="26" t="s">
        <v>701</v>
      </c>
      <c r="F159" s="27">
        <v>1999</v>
      </c>
      <c r="G159" s="27" t="s">
        <v>403</v>
      </c>
      <c r="H159" s="33">
        <v>420000</v>
      </c>
      <c r="I159" s="33">
        <v>400000</v>
      </c>
      <c r="J159" s="33">
        <v>10000</v>
      </c>
      <c r="K159" s="33">
        <v>2000</v>
      </c>
      <c r="L159" s="26"/>
    </row>
    <row r="160" spans="1:12" ht="51">
      <c r="A160" s="11">
        <v>47</v>
      </c>
      <c r="B160" s="26" t="s">
        <v>702</v>
      </c>
      <c r="C160" s="26" t="s">
        <v>703</v>
      </c>
      <c r="D160" s="26" t="s">
        <v>652</v>
      </c>
      <c r="E160" s="26" t="s">
        <v>704</v>
      </c>
      <c r="F160" s="27" t="s">
        <v>372</v>
      </c>
      <c r="G160" s="27" t="s">
        <v>403</v>
      </c>
      <c r="H160" s="33">
        <v>165876</v>
      </c>
      <c r="I160" s="33">
        <v>34668</v>
      </c>
      <c r="J160" s="33">
        <v>40000</v>
      </c>
      <c r="K160" s="33">
        <v>20000</v>
      </c>
      <c r="L160" s="26" t="s">
        <v>705</v>
      </c>
    </row>
    <row r="161" spans="1:12" ht="38.25">
      <c r="A161" s="11">
        <v>48</v>
      </c>
      <c r="B161" s="26" t="s">
        <v>706</v>
      </c>
      <c r="C161" s="26" t="s">
        <v>707</v>
      </c>
      <c r="D161" s="26" t="s">
        <v>552</v>
      </c>
      <c r="E161" s="26" t="s">
        <v>708</v>
      </c>
      <c r="F161" s="27" t="s">
        <v>415</v>
      </c>
      <c r="G161" s="27" t="s">
        <v>403</v>
      </c>
      <c r="H161" s="33">
        <v>364823</v>
      </c>
      <c r="I161" s="33">
        <v>153471</v>
      </c>
      <c r="J161" s="33">
        <v>45000</v>
      </c>
      <c r="K161" s="33">
        <v>45000</v>
      </c>
      <c r="L161" s="26"/>
    </row>
    <row r="162" spans="1:12" ht="38.25">
      <c r="A162" s="11">
        <v>49</v>
      </c>
      <c r="B162" s="26" t="s">
        <v>709</v>
      </c>
      <c r="C162" s="26" t="s">
        <v>710</v>
      </c>
      <c r="D162" s="26" t="s">
        <v>342</v>
      </c>
      <c r="E162" s="26" t="s">
        <v>711</v>
      </c>
      <c r="F162" s="27">
        <v>2010</v>
      </c>
      <c r="G162" s="27" t="s">
        <v>403</v>
      </c>
      <c r="H162" s="33">
        <v>200000</v>
      </c>
      <c r="I162" s="33">
        <v>134000</v>
      </c>
      <c r="J162" s="33">
        <v>66000</v>
      </c>
      <c r="K162" s="33">
        <v>33000</v>
      </c>
      <c r="L162" s="26"/>
    </row>
    <row r="163" spans="1:12" ht="38.25">
      <c r="A163" s="11">
        <v>50</v>
      </c>
      <c r="B163" s="26" t="s">
        <v>712</v>
      </c>
      <c r="C163" s="26" t="s">
        <v>710</v>
      </c>
      <c r="D163" s="26" t="s">
        <v>342</v>
      </c>
      <c r="E163" s="26" t="s">
        <v>711</v>
      </c>
      <c r="F163" s="27">
        <v>2010</v>
      </c>
      <c r="G163" s="27" t="s">
        <v>403</v>
      </c>
      <c r="H163" s="33">
        <v>108000</v>
      </c>
      <c r="I163" s="33">
        <v>92000</v>
      </c>
      <c r="J163" s="33">
        <v>13000</v>
      </c>
      <c r="K163" s="33">
        <v>13000</v>
      </c>
      <c r="L163" s="26"/>
    </row>
    <row r="164" spans="1:12" ht="51">
      <c r="A164" s="11">
        <v>51</v>
      </c>
      <c r="B164" s="26" t="s">
        <v>713</v>
      </c>
      <c r="C164" s="26" t="s">
        <v>714</v>
      </c>
      <c r="D164" s="26" t="s">
        <v>470</v>
      </c>
      <c r="E164" s="26" t="s">
        <v>715</v>
      </c>
      <c r="F164" s="27" t="s">
        <v>434</v>
      </c>
      <c r="G164" s="27" t="s">
        <v>403</v>
      </c>
      <c r="H164" s="33">
        <v>54222</v>
      </c>
      <c r="I164" s="33">
        <v>51022</v>
      </c>
      <c r="J164" s="33">
        <v>215000</v>
      </c>
      <c r="K164" s="33">
        <v>3200</v>
      </c>
      <c r="L164" s="26" t="s">
        <v>716</v>
      </c>
    </row>
    <row r="165" spans="1:12" ht="38.25">
      <c r="A165" s="11">
        <v>52</v>
      </c>
      <c r="B165" s="26" t="s">
        <v>717</v>
      </c>
      <c r="C165" s="26" t="s">
        <v>714</v>
      </c>
      <c r="D165" s="26" t="s">
        <v>470</v>
      </c>
      <c r="E165" s="26" t="s">
        <v>718</v>
      </c>
      <c r="F165" s="27" t="s">
        <v>419</v>
      </c>
      <c r="G165" s="27" t="s">
        <v>403</v>
      </c>
      <c r="H165" s="33">
        <v>78961</v>
      </c>
      <c r="I165" s="33">
        <v>14535</v>
      </c>
      <c r="J165" s="33">
        <v>64000</v>
      </c>
      <c r="K165" s="33">
        <v>32000</v>
      </c>
      <c r="L165" s="26"/>
    </row>
    <row r="166" spans="1:12" ht="38.25">
      <c r="A166" s="11">
        <v>53</v>
      </c>
      <c r="B166" s="26" t="s">
        <v>719</v>
      </c>
      <c r="C166" s="26" t="s">
        <v>720</v>
      </c>
      <c r="D166" s="26" t="s">
        <v>366</v>
      </c>
      <c r="E166" s="26" t="s">
        <v>721</v>
      </c>
      <c r="F166" s="27" t="s">
        <v>406</v>
      </c>
      <c r="G166" s="27" t="s">
        <v>403</v>
      </c>
      <c r="H166" s="33">
        <v>50500</v>
      </c>
      <c r="I166" s="33">
        <v>36115</v>
      </c>
      <c r="J166" s="33">
        <v>10000</v>
      </c>
      <c r="K166" s="33">
        <v>5000</v>
      </c>
      <c r="L166" s="26"/>
    </row>
    <row r="167" spans="1:12" ht="38.25">
      <c r="A167" s="11">
        <v>54</v>
      </c>
      <c r="B167" s="26" t="s">
        <v>722</v>
      </c>
      <c r="C167" s="26" t="s">
        <v>723</v>
      </c>
      <c r="D167" s="26" t="s">
        <v>445</v>
      </c>
      <c r="E167" s="26" t="s">
        <v>724</v>
      </c>
      <c r="F167" s="27" t="s">
        <v>434</v>
      </c>
      <c r="G167" s="27" t="s">
        <v>403</v>
      </c>
      <c r="H167" s="33">
        <v>59862</v>
      </c>
      <c r="I167" s="33">
        <v>16621</v>
      </c>
      <c r="J167" s="33">
        <v>5000</v>
      </c>
      <c r="K167" s="33">
        <v>5000</v>
      </c>
      <c r="L167" s="26"/>
    </row>
    <row r="168" spans="1:12" ht="38.25">
      <c r="A168" s="11">
        <v>55</v>
      </c>
      <c r="B168" s="26" t="s">
        <v>725</v>
      </c>
      <c r="C168" s="26" t="s">
        <v>726</v>
      </c>
      <c r="D168" s="26" t="s">
        <v>426</v>
      </c>
      <c r="E168" s="26" t="s">
        <v>727</v>
      </c>
      <c r="F168" s="27" t="s">
        <v>372</v>
      </c>
      <c r="G168" s="27" t="s">
        <v>403</v>
      </c>
      <c r="H168" s="33">
        <v>90899</v>
      </c>
      <c r="I168" s="33">
        <v>30473</v>
      </c>
      <c r="J168" s="33">
        <v>60000</v>
      </c>
      <c r="K168" s="33">
        <v>30000</v>
      </c>
      <c r="L168" s="26"/>
    </row>
    <row r="169" spans="1:12" ht="38.25">
      <c r="A169" s="11">
        <v>56</v>
      </c>
      <c r="B169" s="26" t="s">
        <v>728</v>
      </c>
      <c r="C169" s="26" t="s">
        <v>726</v>
      </c>
      <c r="D169" s="26" t="s">
        <v>426</v>
      </c>
      <c r="E169" s="26" t="s">
        <v>729</v>
      </c>
      <c r="F169" s="27" t="s">
        <v>372</v>
      </c>
      <c r="G169" s="27" t="s">
        <v>403</v>
      </c>
      <c r="H169" s="33">
        <v>52710</v>
      </c>
      <c r="I169" s="33">
        <v>767</v>
      </c>
      <c r="J169" s="33">
        <v>10000</v>
      </c>
      <c r="K169" s="33">
        <v>5000</v>
      </c>
      <c r="L169" s="26"/>
    </row>
    <row r="170" spans="1:12" ht="38.25">
      <c r="A170" s="11">
        <v>57</v>
      </c>
      <c r="B170" s="26" t="s">
        <v>730</v>
      </c>
      <c r="C170" s="26" t="s">
        <v>726</v>
      </c>
      <c r="D170" s="26" t="s">
        <v>426</v>
      </c>
      <c r="E170" s="26" t="s">
        <v>731</v>
      </c>
      <c r="F170" s="27" t="s">
        <v>406</v>
      </c>
      <c r="G170" s="27" t="s">
        <v>403</v>
      </c>
      <c r="H170" s="33">
        <v>125184</v>
      </c>
      <c r="I170" s="33">
        <v>110781</v>
      </c>
      <c r="J170" s="33">
        <v>6000</v>
      </c>
      <c r="K170" s="33">
        <v>3000</v>
      </c>
      <c r="L170" s="26"/>
    </row>
    <row r="171" spans="1:12" ht="38.25">
      <c r="A171" s="11">
        <v>58</v>
      </c>
      <c r="B171" s="26" t="s">
        <v>732</v>
      </c>
      <c r="C171" s="26" t="s">
        <v>733</v>
      </c>
      <c r="D171" s="26" t="s">
        <v>578</v>
      </c>
      <c r="E171" s="26" t="s">
        <v>734</v>
      </c>
      <c r="F171" s="27" t="s">
        <v>415</v>
      </c>
      <c r="G171" s="27" t="s">
        <v>403</v>
      </c>
      <c r="H171" s="33">
        <v>78430</v>
      </c>
      <c r="I171" s="33">
        <v>38200</v>
      </c>
      <c r="J171" s="33">
        <v>20000</v>
      </c>
      <c r="K171" s="33">
        <v>10000</v>
      </c>
      <c r="L171" s="26"/>
    </row>
    <row r="172" spans="1:12" ht="51">
      <c r="A172" s="11">
        <v>59</v>
      </c>
      <c r="B172" s="26" t="s">
        <v>735</v>
      </c>
      <c r="C172" s="26" t="s">
        <v>733</v>
      </c>
      <c r="D172" s="26" t="s">
        <v>652</v>
      </c>
      <c r="E172" s="26" t="s">
        <v>736</v>
      </c>
      <c r="F172" s="27" t="s">
        <v>434</v>
      </c>
      <c r="G172" s="27" t="s">
        <v>403</v>
      </c>
      <c r="H172" s="33">
        <v>105371</v>
      </c>
      <c r="I172" s="33">
        <v>75831</v>
      </c>
      <c r="J172" s="33">
        <v>15000</v>
      </c>
      <c r="K172" s="33">
        <v>8000</v>
      </c>
      <c r="L172" s="26"/>
    </row>
    <row r="173" spans="1:12" ht="38.25">
      <c r="A173" s="11">
        <v>60</v>
      </c>
      <c r="B173" s="26" t="s">
        <v>737</v>
      </c>
      <c r="C173" s="26" t="s">
        <v>738</v>
      </c>
      <c r="D173" s="26" t="s">
        <v>739</v>
      </c>
      <c r="E173" s="26" t="s">
        <v>740</v>
      </c>
      <c r="F173" s="27" t="s">
        <v>372</v>
      </c>
      <c r="G173" s="27" t="s">
        <v>403</v>
      </c>
      <c r="H173" s="33">
        <v>98781</v>
      </c>
      <c r="I173" s="33">
        <v>92906</v>
      </c>
      <c r="J173" s="33">
        <v>2000</v>
      </c>
      <c r="K173" s="33">
        <v>2000</v>
      </c>
      <c r="L173" s="26"/>
    </row>
    <row r="174" spans="1:12" ht="38.25">
      <c r="A174" s="11">
        <v>61</v>
      </c>
      <c r="B174" s="26" t="s">
        <v>741</v>
      </c>
      <c r="C174" s="26" t="s">
        <v>742</v>
      </c>
      <c r="D174" s="26" t="s">
        <v>552</v>
      </c>
      <c r="E174" s="26" t="s">
        <v>743</v>
      </c>
      <c r="F174" s="27" t="s">
        <v>419</v>
      </c>
      <c r="G174" s="27" t="s">
        <v>403</v>
      </c>
      <c r="H174" s="33">
        <v>97450</v>
      </c>
      <c r="I174" s="33">
        <v>25035</v>
      </c>
      <c r="J174" s="33">
        <v>40000</v>
      </c>
      <c r="K174" s="33">
        <v>20000</v>
      </c>
      <c r="L174" s="26"/>
    </row>
    <row r="175" spans="1:12" ht="38.25">
      <c r="A175" s="11">
        <v>62</v>
      </c>
      <c r="B175" s="26" t="s">
        <v>744</v>
      </c>
      <c r="C175" s="26" t="s">
        <v>585</v>
      </c>
      <c r="D175" s="26" t="s">
        <v>586</v>
      </c>
      <c r="E175" s="26" t="s">
        <v>745</v>
      </c>
      <c r="F175" s="27" t="s">
        <v>415</v>
      </c>
      <c r="G175" s="27" t="s">
        <v>403</v>
      </c>
      <c r="H175" s="33">
        <v>111930</v>
      </c>
      <c r="I175" s="33">
        <v>25498</v>
      </c>
      <c r="J175" s="33">
        <v>70000</v>
      </c>
      <c r="K175" s="33">
        <v>30000</v>
      </c>
      <c r="L175" s="26"/>
    </row>
    <row r="176" spans="1:12" ht="38.25">
      <c r="A176" s="11">
        <v>63</v>
      </c>
      <c r="B176" s="26" t="s">
        <v>746</v>
      </c>
      <c r="C176" s="26" t="s">
        <v>585</v>
      </c>
      <c r="D176" s="26" t="s">
        <v>586</v>
      </c>
      <c r="E176" s="26" t="s">
        <v>747</v>
      </c>
      <c r="F176" s="27" t="s">
        <v>372</v>
      </c>
      <c r="G176" s="27" t="s">
        <v>403</v>
      </c>
      <c r="H176" s="33">
        <v>64400</v>
      </c>
      <c r="I176" s="33">
        <v>32387</v>
      </c>
      <c r="J176" s="33">
        <v>30000</v>
      </c>
      <c r="K176" s="33">
        <v>15000</v>
      </c>
      <c r="L176" s="26"/>
    </row>
    <row r="177" spans="1:12" ht="38.25">
      <c r="A177" s="11">
        <v>64</v>
      </c>
      <c r="B177" s="26" t="s">
        <v>748</v>
      </c>
      <c r="C177" s="26" t="s">
        <v>585</v>
      </c>
      <c r="D177" s="26" t="s">
        <v>586</v>
      </c>
      <c r="E177" s="26" t="s">
        <v>749</v>
      </c>
      <c r="F177" s="27" t="s">
        <v>434</v>
      </c>
      <c r="G177" s="27" t="s">
        <v>403</v>
      </c>
      <c r="H177" s="33">
        <v>56454</v>
      </c>
      <c r="I177" s="33">
        <v>18570</v>
      </c>
      <c r="J177" s="33">
        <v>30000</v>
      </c>
      <c r="K177" s="33">
        <v>15000</v>
      </c>
      <c r="L177" s="26"/>
    </row>
    <row r="178" spans="1:12" ht="38.25">
      <c r="A178" s="11">
        <v>65</v>
      </c>
      <c r="B178" s="26" t="s">
        <v>750</v>
      </c>
      <c r="C178" s="26" t="s">
        <v>585</v>
      </c>
      <c r="D178" s="26" t="s">
        <v>586</v>
      </c>
      <c r="E178" s="26" t="s">
        <v>751</v>
      </c>
      <c r="F178" s="27" t="s">
        <v>406</v>
      </c>
      <c r="G178" s="27" t="s">
        <v>403</v>
      </c>
      <c r="H178" s="33">
        <v>282157</v>
      </c>
      <c r="I178" s="33">
        <v>198277</v>
      </c>
      <c r="J178" s="33">
        <v>5000</v>
      </c>
      <c r="K178" s="33">
        <v>5000</v>
      </c>
      <c r="L178" s="26"/>
    </row>
    <row r="179" spans="1:12" ht="38.25">
      <c r="A179" s="11">
        <v>66</v>
      </c>
      <c r="B179" s="26" t="s">
        <v>752</v>
      </c>
      <c r="C179" s="26" t="s">
        <v>585</v>
      </c>
      <c r="D179" s="26" t="s">
        <v>586</v>
      </c>
      <c r="E179" s="26" t="s">
        <v>753</v>
      </c>
      <c r="F179" s="27" t="s">
        <v>754</v>
      </c>
      <c r="G179" s="27" t="s">
        <v>403</v>
      </c>
      <c r="H179" s="33">
        <v>749566</v>
      </c>
      <c r="I179" s="33">
        <v>168000</v>
      </c>
      <c r="J179" s="33">
        <v>20000</v>
      </c>
      <c r="K179" s="33">
        <v>300000</v>
      </c>
      <c r="L179" s="26"/>
    </row>
    <row r="180" spans="1:12" ht="38.25">
      <c r="A180" s="11">
        <v>67</v>
      </c>
      <c r="B180" s="26" t="s">
        <v>755</v>
      </c>
      <c r="C180" s="26" t="s">
        <v>585</v>
      </c>
      <c r="D180" s="26" t="s">
        <v>586</v>
      </c>
      <c r="E180" s="26" t="s">
        <v>756</v>
      </c>
      <c r="F180" s="27" t="s">
        <v>434</v>
      </c>
      <c r="G180" s="27" t="s">
        <v>403</v>
      </c>
      <c r="H180" s="33">
        <v>389269</v>
      </c>
      <c r="I180" s="33">
        <v>254892</v>
      </c>
      <c r="J180" s="33">
        <v>5000</v>
      </c>
      <c r="K180" s="33">
        <v>5000</v>
      </c>
      <c r="L180" s="26"/>
    </row>
    <row r="181" spans="1:12" ht="51">
      <c r="A181" s="11">
        <v>68</v>
      </c>
      <c r="B181" s="26" t="s">
        <v>757</v>
      </c>
      <c r="C181" s="26" t="s">
        <v>758</v>
      </c>
      <c r="D181" s="26" t="s">
        <v>453</v>
      </c>
      <c r="E181" s="26" t="s">
        <v>759</v>
      </c>
      <c r="F181" s="27" t="s">
        <v>372</v>
      </c>
      <c r="G181" s="27" t="s">
        <v>403</v>
      </c>
      <c r="H181" s="33">
        <v>149193</v>
      </c>
      <c r="I181" s="33">
        <v>63676</v>
      </c>
      <c r="J181" s="33">
        <v>25000</v>
      </c>
      <c r="K181" s="33">
        <v>25000</v>
      </c>
      <c r="L181" s="26"/>
    </row>
    <row r="182" spans="1:12" ht="38.25">
      <c r="A182" s="11">
        <v>69</v>
      </c>
      <c r="B182" s="26" t="s">
        <v>760</v>
      </c>
      <c r="C182" s="26" t="s">
        <v>761</v>
      </c>
      <c r="D182" s="26" t="s">
        <v>762</v>
      </c>
      <c r="E182" s="26" t="s">
        <v>763</v>
      </c>
      <c r="F182" s="27" t="s">
        <v>415</v>
      </c>
      <c r="G182" s="27" t="s">
        <v>403</v>
      </c>
      <c r="H182" s="33">
        <v>73093</v>
      </c>
      <c r="I182" s="33">
        <v>23349</v>
      </c>
      <c r="J182" s="33">
        <v>18000</v>
      </c>
      <c r="K182" s="33">
        <v>18000</v>
      </c>
      <c r="L182" s="33"/>
    </row>
    <row r="183" spans="1:12" ht="38.25">
      <c r="A183" s="11">
        <v>70</v>
      </c>
      <c r="B183" s="26" t="s">
        <v>764</v>
      </c>
      <c r="C183" s="26" t="s">
        <v>765</v>
      </c>
      <c r="D183" s="26" t="s">
        <v>562</v>
      </c>
      <c r="E183" s="26" t="s">
        <v>766</v>
      </c>
      <c r="F183" s="27" t="s">
        <v>415</v>
      </c>
      <c r="G183" s="27" t="s">
        <v>403</v>
      </c>
      <c r="H183" s="33">
        <v>55487</v>
      </c>
      <c r="I183" s="33">
        <v>7000</v>
      </c>
      <c r="J183" s="33">
        <v>15000</v>
      </c>
      <c r="K183" s="33">
        <v>8000</v>
      </c>
      <c r="L183" s="26"/>
    </row>
    <row r="184" spans="1:12" ht="89.25">
      <c r="A184" s="11">
        <v>71</v>
      </c>
      <c r="B184" s="26" t="s">
        <v>767</v>
      </c>
      <c r="C184" s="26" t="s">
        <v>765</v>
      </c>
      <c r="D184" s="26" t="s">
        <v>562</v>
      </c>
      <c r="E184" s="26" t="s">
        <v>768</v>
      </c>
      <c r="F184" s="27" t="s">
        <v>539</v>
      </c>
      <c r="G184" s="27" t="s">
        <v>403</v>
      </c>
      <c r="H184" s="33">
        <v>51661</v>
      </c>
      <c r="I184" s="33">
        <v>15000</v>
      </c>
      <c r="J184" s="33">
        <v>12000</v>
      </c>
      <c r="K184" s="33">
        <v>6000</v>
      </c>
      <c r="L184" s="26"/>
    </row>
    <row r="185" spans="1:12" ht="51">
      <c r="A185" s="11">
        <v>72</v>
      </c>
      <c r="B185" s="26" t="s">
        <v>769</v>
      </c>
      <c r="C185" s="26" t="s">
        <v>770</v>
      </c>
      <c r="D185" s="26" t="s">
        <v>771</v>
      </c>
      <c r="E185" s="26" t="s">
        <v>772</v>
      </c>
      <c r="F185" s="27" t="s">
        <v>415</v>
      </c>
      <c r="G185" s="27" t="s">
        <v>403</v>
      </c>
      <c r="H185" s="33">
        <v>55230</v>
      </c>
      <c r="I185" s="33">
        <v>29450</v>
      </c>
      <c r="J185" s="33">
        <v>25000</v>
      </c>
      <c r="K185" s="33">
        <v>15000</v>
      </c>
      <c r="L185" s="26"/>
    </row>
    <row r="186" spans="1:12" ht="25.5">
      <c r="A186" s="11">
        <v>73</v>
      </c>
      <c r="B186" s="26" t="s">
        <v>773</v>
      </c>
      <c r="C186" s="26" t="s">
        <v>774</v>
      </c>
      <c r="D186" s="26" t="s">
        <v>449</v>
      </c>
      <c r="E186" s="26" t="s">
        <v>775</v>
      </c>
      <c r="F186" s="27" t="s">
        <v>539</v>
      </c>
      <c r="G186" s="27" t="s">
        <v>403</v>
      </c>
      <c r="H186" s="33">
        <v>400480</v>
      </c>
      <c r="I186" s="33">
        <v>100000</v>
      </c>
      <c r="J186" s="33">
        <v>300000</v>
      </c>
      <c r="K186" s="33">
        <v>100000</v>
      </c>
      <c r="L186" s="33"/>
    </row>
    <row r="187" spans="1:12" ht="14.25">
      <c r="A187" s="12"/>
      <c r="B187" s="16"/>
      <c r="C187" s="16"/>
      <c r="D187" s="16"/>
      <c r="E187" s="16"/>
      <c r="F187" s="16"/>
      <c r="G187" s="16"/>
      <c r="H187" s="24"/>
      <c r="I187" s="24"/>
      <c r="J187" s="24"/>
      <c r="K187" s="24"/>
      <c r="L187" s="25"/>
    </row>
    <row r="188" spans="1:12" ht="15">
      <c r="A188" s="11"/>
      <c r="B188" s="30" t="s">
        <v>388</v>
      </c>
      <c r="C188" s="16"/>
      <c r="D188" s="16"/>
      <c r="E188" s="16"/>
      <c r="F188" s="16"/>
      <c r="G188" s="16"/>
      <c r="H188" s="31">
        <f>+SUM(H189:H194)</f>
        <v>1198505</v>
      </c>
      <c r="I188" s="31">
        <f>+SUM(I189:I194)</f>
        <v>699500</v>
      </c>
      <c r="J188" s="31">
        <f>+SUM(J189:J194)</f>
        <v>237500</v>
      </c>
      <c r="K188" s="31">
        <f>+SUM(K189:K194)</f>
        <v>121500</v>
      </c>
      <c r="L188" s="32"/>
    </row>
    <row r="189" spans="1:12" ht="25.5">
      <c r="A189" s="11">
        <v>1</v>
      </c>
      <c r="B189" s="26" t="s">
        <v>776</v>
      </c>
      <c r="C189" s="26" t="s">
        <v>777</v>
      </c>
      <c r="D189" s="26" t="s">
        <v>392</v>
      </c>
      <c r="E189" s="26" t="s">
        <v>778</v>
      </c>
      <c r="F189" s="27" t="s">
        <v>434</v>
      </c>
      <c r="G189" s="27" t="s">
        <v>403</v>
      </c>
      <c r="H189" s="33">
        <v>227842</v>
      </c>
      <c r="I189" s="33">
        <v>184000</v>
      </c>
      <c r="J189" s="33">
        <v>2000</v>
      </c>
      <c r="K189" s="33">
        <v>2000</v>
      </c>
      <c r="L189" s="26"/>
    </row>
    <row r="190" spans="1:12" ht="51">
      <c r="A190" s="11">
        <v>2</v>
      </c>
      <c r="B190" s="26" t="s">
        <v>779</v>
      </c>
      <c r="C190" s="26" t="s">
        <v>780</v>
      </c>
      <c r="D190" s="26" t="s">
        <v>453</v>
      </c>
      <c r="E190" s="26" t="s">
        <v>781</v>
      </c>
      <c r="F190" s="27" t="s">
        <v>372</v>
      </c>
      <c r="G190" s="27" t="s">
        <v>403</v>
      </c>
      <c r="H190" s="33">
        <v>407000</v>
      </c>
      <c r="I190" s="33">
        <v>198000</v>
      </c>
      <c r="J190" s="33">
        <v>100000</v>
      </c>
      <c r="K190" s="33">
        <v>50000</v>
      </c>
      <c r="L190" s="26"/>
    </row>
    <row r="191" spans="1:12" ht="38.25">
      <c r="A191" s="11">
        <v>3</v>
      </c>
      <c r="B191" s="26" t="s">
        <v>782</v>
      </c>
      <c r="C191" s="26" t="s">
        <v>783</v>
      </c>
      <c r="D191" s="26" t="s">
        <v>453</v>
      </c>
      <c r="E191" s="26" t="s">
        <v>784</v>
      </c>
      <c r="F191" s="27" t="s">
        <v>648</v>
      </c>
      <c r="G191" s="27" t="s">
        <v>403</v>
      </c>
      <c r="H191" s="33">
        <v>170000</v>
      </c>
      <c r="I191" s="33">
        <v>36000</v>
      </c>
      <c r="J191" s="33">
        <v>100000</v>
      </c>
      <c r="K191" s="33">
        <v>50000</v>
      </c>
      <c r="L191" s="26"/>
    </row>
    <row r="192" spans="1:12" ht="38.25">
      <c r="A192" s="11">
        <v>4</v>
      </c>
      <c r="B192" s="26" t="s">
        <v>785</v>
      </c>
      <c r="C192" s="26" t="s">
        <v>777</v>
      </c>
      <c r="D192" s="26" t="s">
        <v>392</v>
      </c>
      <c r="E192" s="26" t="s">
        <v>786</v>
      </c>
      <c r="F192" s="27" t="s">
        <v>415</v>
      </c>
      <c r="G192" s="27" t="s">
        <v>403</v>
      </c>
      <c r="H192" s="33">
        <v>198029</v>
      </c>
      <c r="I192" s="33">
        <v>145000</v>
      </c>
      <c r="J192" s="33">
        <v>11000</v>
      </c>
      <c r="K192" s="33">
        <v>5000</v>
      </c>
      <c r="L192" s="26"/>
    </row>
    <row r="193" spans="1:12" ht="51">
      <c r="A193" s="11">
        <v>5</v>
      </c>
      <c r="B193" s="26" t="s">
        <v>787</v>
      </c>
      <c r="C193" s="26" t="s">
        <v>777</v>
      </c>
      <c r="D193" s="26" t="s">
        <v>392</v>
      </c>
      <c r="E193" s="26" t="s">
        <v>788</v>
      </c>
      <c r="F193" s="27" t="s">
        <v>372</v>
      </c>
      <c r="G193" s="27" t="s">
        <v>403</v>
      </c>
      <c r="H193" s="33">
        <v>169920</v>
      </c>
      <c r="I193" s="33">
        <v>125000</v>
      </c>
      <c r="J193" s="33">
        <v>20000</v>
      </c>
      <c r="K193" s="33">
        <v>10000</v>
      </c>
      <c r="L193" s="26"/>
    </row>
    <row r="194" spans="1:12" ht="51">
      <c r="A194" s="11">
        <v>6</v>
      </c>
      <c r="B194" s="26" t="s">
        <v>789</v>
      </c>
      <c r="C194" s="26" t="s">
        <v>780</v>
      </c>
      <c r="D194" s="26" t="s">
        <v>453</v>
      </c>
      <c r="E194" s="26" t="s">
        <v>790</v>
      </c>
      <c r="F194" s="27" t="s">
        <v>415</v>
      </c>
      <c r="G194" s="27" t="s">
        <v>403</v>
      </c>
      <c r="H194" s="33">
        <v>25714</v>
      </c>
      <c r="I194" s="33">
        <v>11500</v>
      </c>
      <c r="J194" s="33">
        <v>4500</v>
      </c>
      <c r="K194" s="33">
        <v>4500</v>
      </c>
      <c r="L194" s="26"/>
    </row>
    <row r="195" spans="1:12" ht="14.25">
      <c r="A195" s="12"/>
      <c r="B195" s="16"/>
      <c r="C195" s="16"/>
      <c r="D195" s="16"/>
      <c r="E195" s="16"/>
      <c r="F195" s="16"/>
      <c r="G195" s="16"/>
      <c r="H195" s="24"/>
      <c r="I195" s="24"/>
      <c r="J195" s="24"/>
      <c r="K195" s="24"/>
      <c r="L195" s="25"/>
    </row>
    <row r="196" spans="1:12" ht="15">
      <c r="A196" s="11"/>
      <c r="B196" s="30" t="s">
        <v>389</v>
      </c>
      <c r="C196" s="16"/>
      <c r="D196" s="16"/>
      <c r="E196" s="16"/>
      <c r="F196" s="16"/>
      <c r="G196" s="16"/>
      <c r="H196" s="37">
        <f>+SUM(H197:H255)</f>
        <v>4768921.224842</v>
      </c>
      <c r="I196" s="37">
        <f>+SUM(I197:I255)</f>
        <v>2505126</v>
      </c>
      <c r="J196" s="37">
        <f>+SUM(J197:J255)</f>
        <v>1415596.65</v>
      </c>
      <c r="K196" s="37">
        <f>+SUM(K197:K255)</f>
        <v>615117</v>
      </c>
      <c r="L196" s="23"/>
    </row>
    <row r="197" spans="1:12" ht="25.5">
      <c r="A197" s="11">
        <v>1</v>
      </c>
      <c r="B197" s="26" t="s">
        <v>791</v>
      </c>
      <c r="C197" s="26" t="s">
        <v>792</v>
      </c>
      <c r="D197" s="26" t="s">
        <v>793</v>
      </c>
      <c r="E197" s="26" t="s">
        <v>794</v>
      </c>
      <c r="F197" s="27" t="s">
        <v>406</v>
      </c>
      <c r="G197" s="27" t="s">
        <v>403</v>
      </c>
      <c r="H197" s="33">
        <v>41000</v>
      </c>
      <c r="I197" s="33">
        <v>10826</v>
      </c>
      <c r="J197" s="33">
        <v>5000</v>
      </c>
      <c r="K197" s="33">
        <v>2000</v>
      </c>
      <c r="L197" s="26"/>
    </row>
    <row r="198" spans="1:12" ht="38.25">
      <c r="A198" s="11">
        <v>2</v>
      </c>
      <c r="B198" s="26" t="s">
        <v>795</v>
      </c>
      <c r="C198" s="26" t="s">
        <v>796</v>
      </c>
      <c r="D198" s="26" t="s">
        <v>597</v>
      </c>
      <c r="E198" s="26" t="s">
        <v>797</v>
      </c>
      <c r="F198" s="27" t="s">
        <v>539</v>
      </c>
      <c r="G198" s="27" t="s">
        <v>403</v>
      </c>
      <c r="H198" s="33">
        <v>17854</v>
      </c>
      <c r="I198" s="33">
        <v>3000</v>
      </c>
      <c r="J198" s="33">
        <v>10000</v>
      </c>
      <c r="K198" s="33">
        <v>5000</v>
      </c>
      <c r="L198" s="26"/>
    </row>
    <row r="199" spans="1:12" ht="38.25">
      <c r="A199" s="11">
        <v>3</v>
      </c>
      <c r="B199" s="26" t="s">
        <v>798</v>
      </c>
      <c r="C199" s="26" t="s">
        <v>799</v>
      </c>
      <c r="D199" s="26" t="s">
        <v>614</v>
      </c>
      <c r="E199" s="26" t="s">
        <v>800</v>
      </c>
      <c r="F199" s="27" t="s">
        <v>419</v>
      </c>
      <c r="G199" s="27" t="s">
        <v>403</v>
      </c>
      <c r="H199" s="33">
        <v>300000</v>
      </c>
      <c r="I199" s="33">
        <v>190000</v>
      </c>
      <c r="J199" s="33">
        <v>100000</v>
      </c>
      <c r="K199" s="33">
        <v>50000</v>
      </c>
      <c r="L199" s="26"/>
    </row>
    <row r="200" spans="1:12" ht="38.25">
      <c r="A200" s="11">
        <v>4</v>
      </c>
      <c r="B200" s="26" t="s">
        <v>801</v>
      </c>
      <c r="C200" s="26" t="s">
        <v>391</v>
      </c>
      <c r="D200" s="26" t="s">
        <v>392</v>
      </c>
      <c r="E200" s="26" t="s">
        <v>802</v>
      </c>
      <c r="F200" s="27" t="s">
        <v>419</v>
      </c>
      <c r="G200" s="27" t="s">
        <v>403</v>
      </c>
      <c r="H200" s="33">
        <v>64836</v>
      </c>
      <c r="I200" s="33">
        <v>42300</v>
      </c>
      <c r="J200" s="33">
        <v>5000</v>
      </c>
      <c r="K200" s="33">
        <v>5000</v>
      </c>
      <c r="L200" s="26"/>
    </row>
    <row r="201" spans="1:12" ht="38.25">
      <c r="A201" s="11">
        <v>5</v>
      </c>
      <c r="B201" s="26" t="s">
        <v>803</v>
      </c>
      <c r="C201" s="26" t="s">
        <v>761</v>
      </c>
      <c r="D201" s="26" t="s">
        <v>762</v>
      </c>
      <c r="E201" s="26" t="s">
        <v>804</v>
      </c>
      <c r="F201" s="27" t="s">
        <v>372</v>
      </c>
      <c r="G201" s="27" t="s">
        <v>403</v>
      </c>
      <c r="H201" s="33">
        <v>180522</v>
      </c>
      <c r="I201" s="33">
        <v>120000</v>
      </c>
      <c r="J201" s="33">
        <v>30000</v>
      </c>
      <c r="K201" s="33">
        <v>10000</v>
      </c>
      <c r="L201" s="26"/>
    </row>
    <row r="202" spans="1:12" ht="38.25">
      <c r="A202" s="11">
        <v>6</v>
      </c>
      <c r="B202" s="26" t="s">
        <v>805</v>
      </c>
      <c r="C202" s="26" t="s">
        <v>761</v>
      </c>
      <c r="D202" s="26" t="s">
        <v>762</v>
      </c>
      <c r="E202" s="26" t="s">
        <v>806</v>
      </c>
      <c r="F202" s="27" t="s">
        <v>415</v>
      </c>
      <c r="G202" s="27" t="s">
        <v>403</v>
      </c>
      <c r="H202" s="33">
        <v>199512</v>
      </c>
      <c r="I202" s="33">
        <v>150000</v>
      </c>
      <c r="J202" s="33">
        <v>30000</v>
      </c>
      <c r="K202" s="33">
        <v>10000</v>
      </c>
      <c r="L202" s="26"/>
    </row>
    <row r="203" spans="1:12" ht="38.25">
      <c r="A203" s="11">
        <v>7</v>
      </c>
      <c r="B203" s="26" t="s">
        <v>807</v>
      </c>
      <c r="C203" s="26" t="s">
        <v>808</v>
      </c>
      <c r="D203" s="26" t="s">
        <v>449</v>
      </c>
      <c r="E203" s="26" t="s">
        <v>809</v>
      </c>
      <c r="F203" s="27" t="s">
        <v>372</v>
      </c>
      <c r="G203" s="27" t="s">
        <v>403</v>
      </c>
      <c r="H203" s="33">
        <v>33996</v>
      </c>
      <c r="I203" s="33">
        <v>5000</v>
      </c>
      <c r="J203" s="33">
        <v>1000</v>
      </c>
      <c r="K203" s="33">
        <v>1000</v>
      </c>
      <c r="L203" s="26"/>
    </row>
    <row r="204" spans="1:12" ht="25.5">
      <c r="A204" s="11">
        <v>8</v>
      </c>
      <c r="B204" s="26" t="s">
        <v>810</v>
      </c>
      <c r="C204" s="26" t="s">
        <v>808</v>
      </c>
      <c r="D204" s="26" t="s">
        <v>811</v>
      </c>
      <c r="E204" s="26" t="s">
        <v>812</v>
      </c>
      <c r="F204" s="27" t="s">
        <v>372</v>
      </c>
      <c r="G204" s="27" t="s">
        <v>403</v>
      </c>
      <c r="H204" s="33">
        <v>61413</v>
      </c>
      <c r="I204" s="33">
        <v>12000</v>
      </c>
      <c r="J204" s="33">
        <v>1000</v>
      </c>
      <c r="K204" s="33">
        <v>1000</v>
      </c>
      <c r="L204" s="26"/>
    </row>
    <row r="205" spans="1:12" ht="25.5">
      <c r="A205" s="11">
        <v>9</v>
      </c>
      <c r="B205" s="26" t="s">
        <v>813</v>
      </c>
      <c r="C205" s="26" t="s">
        <v>808</v>
      </c>
      <c r="D205" s="26" t="s">
        <v>552</v>
      </c>
      <c r="E205" s="26" t="s">
        <v>814</v>
      </c>
      <c r="F205" s="27" t="s">
        <v>419</v>
      </c>
      <c r="G205" s="27" t="s">
        <v>403</v>
      </c>
      <c r="H205" s="33">
        <v>28432</v>
      </c>
      <c r="I205" s="33">
        <v>16000</v>
      </c>
      <c r="J205" s="33">
        <v>5300</v>
      </c>
      <c r="K205" s="33">
        <v>5300</v>
      </c>
      <c r="L205" s="26"/>
    </row>
    <row r="206" spans="1:12" ht="25.5">
      <c r="A206" s="11">
        <v>10</v>
      </c>
      <c r="B206" s="26" t="s">
        <v>815</v>
      </c>
      <c r="C206" s="26" t="s">
        <v>808</v>
      </c>
      <c r="D206" s="26" t="s">
        <v>552</v>
      </c>
      <c r="E206" s="26" t="s">
        <v>816</v>
      </c>
      <c r="F206" s="27" t="s">
        <v>419</v>
      </c>
      <c r="G206" s="27" t="s">
        <v>403</v>
      </c>
      <c r="H206" s="33">
        <v>17625</v>
      </c>
      <c r="I206" s="33">
        <v>12175</v>
      </c>
      <c r="J206" s="33">
        <v>4000</v>
      </c>
      <c r="K206" s="33">
        <v>4000</v>
      </c>
      <c r="L206" s="26"/>
    </row>
    <row r="207" spans="1:12" ht="51">
      <c r="A207" s="11">
        <v>11</v>
      </c>
      <c r="B207" s="26" t="s">
        <v>817</v>
      </c>
      <c r="C207" s="26" t="s">
        <v>780</v>
      </c>
      <c r="D207" s="26" t="s">
        <v>614</v>
      </c>
      <c r="E207" s="26" t="s">
        <v>818</v>
      </c>
      <c r="F207" s="27" t="s">
        <v>372</v>
      </c>
      <c r="G207" s="27" t="s">
        <v>403</v>
      </c>
      <c r="H207" s="33">
        <v>51678</v>
      </c>
      <c r="I207" s="33">
        <v>10000</v>
      </c>
      <c r="J207" s="33">
        <v>35000</v>
      </c>
      <c r="K207" s="33">
        <v>35000</v>
      </c>
      <c r="L207" s="26"/>
    </row>
    <row r="208" spans="1:12" ht="38.25">
      <c r="A208" s="11">
        <v>12</v>
      </c>
      <c r="B208" s="26" t="s">
        <v>819</v>
      </c>
      <c r="C208" s="26" t="s">
        <v>697</v>
      </c>
      <c r="D208" s="26" t="s">
        <v>426</v>
      </c>
      <c r="E208" s="26" t="s">
        <v>820</v>
      </c>
      <c r="F208" s="27" t="s">
        <v>419</v>
      </c>
      <c r="G208" s="27" t="s">
        <v>403</v>
      </c>
      <c r="H208" s="33">
        <v>225344.224842</v>
      </c>
      <c r="I208" s="33">
        <v>30000</v>
      </c>
      <c r="J208" s="33">
        <v>150000</v>
      </c>
      <c r="K208" s="33">
        <v>50000</v>
      </c>
      <c r="L208" s="26"/>
    </row>
    <row r="209" spans="1:12" ht="76.5">
      <c r="A209" s="11">
        <v>13</v>
      </c>
      <c r="B209" s="26" t="s">
        <v>821</v>
      </c>
      <c r="C209" s="26" t="s">
        <v>822</v>
      </c>
      <c r="D209" s="26" t="s">
        <v>470</v>
      </c>
      <c r="E209" s="26" t="s">
        <v>823</v>
      </c>
      <c r="F209" s="27" t="s">
        <v>824</v>
      </c>
      <c r="G209" s="27" t="s">
        <v>403</v>
      </c>
      <c r="H209" s="33">
        <v>310103</v>
      </c>
      <c r="I209" s="33">
        <v>216392</v>
      </c>
      <c r="J209" s="33">
        <v>55000</v>
      </c>
      <c r="K209" s="33">
        <v>20000</v>
      </c>
      <c r="L209" s="26"/>
    </row>
    <row r="210" spans="1:12" ht="38.25">
      <c r="A210" s="11">
        <v>14</v>
      </c>
      <c r="B210" s="26" t="s">
        <v>825</v>
      </c>
      <c r="C210" s="26" t="s">
        <v>826</v>
      </c>
      <c r="D210" s="26" t="s">
        <v>366</v>
      </c>
      <c r="E210" s="26" t="s">
        <v>827</v>
      </c>
      <c r="F210" s="27" t="s">
        <v>372</v>
      </c>
      <c r="G210" s="27" t="s">
        <v>403</v>
      </c>
      <c r="H210" s="33">
        <v>327525</v>
      </c>
      <c r="I210" s="33">
        <v>75000</v>
      </c>
      <c r="J210" s="33">
        <v>25000</v>
      </c>
      <c r="K210" s="33">
        <v>10000</v>
      </c>
      <c r="L210" s="26"/>
    </row>
    <row r="211" spans="1:12" ht="38.25">
      <c r="A211" s="11">
        <v>15</v>
      </c>
      <c r="B211" s="26" t="s">
        <v>828</v>
      </c>
      <c r="C211" s="26" t="s">
        <v>829</v>
      </c>
      <c r="D211" s="26" t="s">
        <v>439</v>
      </c>
      <c r="E211" s="26" t="s">
        <v>830</v>
      </c>
      <c r="F211" s="27" t="s">
        <v>539</v>
      </c>
      <c r="G211" s="27" t="s">
        <v>403</v>
      </c>
      <c r="H211" s="38">
        <v>299547</v>
      </c>
      <c r="I211" s="38">
        <v>50000</v>
      </c>
      <c r="J211" s="38">
        <v>249547</v>
      </c>
      <c r="K211" s="38">
        <v>50000</v>
      </c>
      <c r="L211" s="39"/>
    </row>
    <row r="212" spans="1:12" ht="38.25">
      <c r="A212" s="11">
        <v>16</v>
      </c>
      <c r="B212" s="26" t="s">
        <v>831</v>
      </c>
      <c r="C212" s="26" t="s">
        <v>758</v>
      </c>
      <c r="D212" s="26" t="s">
        <v>453</v>
      </c>
      <c r="E212" s="26" t="s">
        <v>832</v>
      </c>
      <c r="F212" s="27" t="s">
        <v>415</v>
      </c>
      <c r="G212" s="27" t="s">
        <v>403</v>
      </c>
      <c r="H212" s="38">
        <v>44500</v>
      </c>
      <c r="I212" s="38">
        <v>2000</v>
      </c>
      <c r="J212" s="38">
        <v>20000</v>
      </c>
      <c r="K212" s="38">
        <v>5000</v>
      </c>
      <c r="L212" s="26"/>
    </row>
    <row r="213" spans="1:12" ht="76.5">
      <c r="A213" s="11">
        <v>17</v>
      </c>
      <c r="B213" s="26" t="s">
        <v>833</v>
      </c>
      <c r="C213" s="26" t="s">
        <v>758</v>
      </c>
      <c r="D213" s="26" t="s">
        <v>453</v>
      </c>
      <c r="E213" s="26" t="s">
        <v>834</v>
      </c>
      <c r="F213" s="27" t="s">
        <v>372</v>
      </c>
      <c r="G213" s="27" t="s">
        <v>403</v>
      </c>
      <c r="H213" s="38">
        <v>167221</v>
      </c>
      <c r="I213" s="38">
        <v>103000</v>
      </c>
      <c r="J213" s="38">
        <v>64221</v>
      </c>
      <c r="K213" s="38">
        <v>20000</v>
      </c>
      <c r="L213" s="26"/>
    </row>
    <row r="214" spans="1:12" ht="38.25">
      <c r="A214" s="11">
        <v>18</v>
      </c>
      <c r="B214" s="26" t="s">
        <v>835</v>
      </c>
      <c r="C214" s="26" t="s">
        <v>836</v>
      </c>
      <c r="D214" s="26" t="s">
        <v>392</v>
      </c>
      <c r="E214" s="26" t="s">
        <v>837</v>
      </c>
      <c r="F214" s="27" t="s">
        <v>419</v>
      </c>
      <c r="G214" s="27" t="s">
        <v>403</v>
      </c>
      <c r="H214" s="38">
        <v>21352</v>
      </c>
      <c r="I214" s="38">
        <v>11315</v>
      </c>
      <c r="J214" s="38">
        <v>10037</v>
      </c>
      <c r="K214" s="38">
        <v>5000</v>
      </c>
      <c r="L214" s="26"/>
    </row>
    <row r="215" spans="1:12" ht="38.25">
      <c r="A215" s="11">
        <v>19</v>
      </c>
      <c r="B215" s="26" t="s">
        <v>838</v>
      </c>
      <c r="C215" s="26" t="s">
        <v>839</v>
      </c>
      <c r="D215" s="26" t="s">
        <v>449</v>
      </c>
      <c r="E215" s="26" t="s">
        <v>840</v>
      </c>
      <c r="F215" s="27" t="s">
        <v>419</v>
      </c>
      <c r="G215" s="27" t="s">
        <v>403</v>
      </c>
      <c r="H215" s="38">
        <v>22100</v>
      </c>
      <c r="I215" s="38">
        <v>4000</v>
      </c>
      <c r="J215" s="38">
        <v>18100</v>
      </c>
      <c r="K215" s="38">
        <v>10000</v>
      </c>
      <c r="L215" s="39"/>
    </row>
    <row r="216" spans="1:12" ht="38.25">
      <c r="A216" s="11">
        <v>20</v>
      </c>
      <c r="B216" s="26" t="s">
        <v>841</v>
      </c>
      <c r="C216" s="26" t="s">
        <v>742</v>
      </c>
      <c r="D216" s="26" t="s">
        <v>552</v>
      </c>
      <c r="E216" s="26" t="s">
        <v>842</v>
      </c>
      <c r="F216" s="27" t="s">
        <v>415</v>
      </c>
      <c r="G216" s="27" t="s">
        <v>403</v>
      </c>
      <c r="H216" s="38">
        <v>42978</v>
      </c>
      <c r="I216" s="38">
        <v>5000</v>
      </c>
      <c r="J216" s="38">
        <v>37978</v>
      </c>
      <c r="K216" s="38">
        <v>10000</v>
      </c>
      <c r="L216" s="26"/>
    </row>
    <row r="217" spans="1:12" ht="38.25">
      <c r="A217" s="11">
        <v>21</v>
      </c>
      <c r="B217" s="26" t="s">
        <v>843</v>
      </c>
      <c r="C217" s="26" t="s">
        <v>742</v>
      </c>
      <c r="D217" s="26" t="s">
        <v>552</v>
      </c>
      <c r="E217" s="26" t="s">
        <v>844</v>
      </c>
      <c r="F217" s="27" t="s">
        <v>845</v>
      </c>
      <c r="G217" s="27" t="s">
        <v>403</v>
      </c>
      <c r="H217" s="38">
        <v>33212</v>
      </c>
      <c r="I217" s="38">
        <v>28400</v>
      </c>
      <c r="J217" s="38">
        <v>4812</v>
      </c>
      <c r="K217" s="38">
        <v>4812</v>
      </c>
      <c r="L217" s="26"/>
    </row>
    <row r="218" spans="1:12" ht="38.25">
      <c r="A218" s="11">
        <v>22</v>
      </c>
      <c r="B218" s="26" t="s">
        <v>846</v>
      </c>
      <c r="C218" s="26" t="s">
        <v>847</v>
      </c>
      <c r="D218" s="26" t="s">
        <v>586</v>
      </c>
      <c r="E218" s="26" t="s">
        <v>848</v>
      </c>
      <c r="F218" s="27" t="s">
        <v>415</v>
      </c>
      <c r="G218" s="27" t="s">
        <v>403</v>
      </c>
      <c r="H218" s="38">
        <v>17000</v>
      </c>
      <c r="I218" s="38">
        <v>13200</v>
      </c>
      <c r="J218" s="38">
        <v>3800</v>
      </c>
      <c r="K218" s="38">
        <v>3800</v>
      </c>
      <c r="L218" s="26"/>
    </row>
    <row r="219" spans="1:12" ht="51">
      <c r="A219" s="11">
        <v>23</v>
      </c>
      <c r="B219" s="26" t="s">
        <v>849</v>
      </c>
      <c r="C219" s="26" t="s">
        <v>850</v>
      </c>
      <c r="D219" s="26" t="s">
        <v>586</v>
      </c>
      <c r="E219" s="26" t="s">
        <v>851</v>
      </c>
      <c r="F219" s="27" t="s">
        <v>372</v>
      </c>
      <c r="G219" s="27" t="s">
        <v>403</v>
      </c>
      <c r="H219" s="38">
        <v>38236</v>
      </c>
      <c r="I219" s="38">
        <v>5000</v>
      </c>
      <c r="J219" s="38">
        <v>33236</v>
      </c>
      <c r="K219" s="38">
        <v>10000</v>
      </c>
      <c r="L219" s="40"/>
    </row>
    <row r="220" spans="1:12" ht="25.5">
      <c r="A220" s="11">
        <v>24</v>
      </c>
      <c r="B220" s="26" t="s">
        <v>852</v>
      </c>
      <c r="C220" s="26" t="s">
        <v>850</v>
      </c>
      <c r="D220" s="26" t="s">
        <v>470</v>
      </c>
      <c r="E220" s="26" t="s">
        <v>853</v>
      </c>
      <c r="F220" s="27" t="s">
        <v>415</v>
      </c>
      <c r="G220" s="27" t="s">
        <v>403</v>
      </c>
      <c r="H220" s="38">
        <v>26544</v>
      </c>
      <c r="I220" s="38">
        <v>9800</v>
      </c>
      <c r="J220" s="38">
        <v>16744</v>
      </c>
      <c r="K220" s="38">
        <v>10000</v>
      </c>
      <c r="L220" s="40"/>
    </row>
    <row r="221" spans="1:12" ht="178.5">
      <c r="A221" s="11">
        <v>25</v>
      </c>
      <c r="B221" s="26" t="s">
        <v>854</v>
      </c>
      <c r="C221" s="26" t="s">
        <v>850</v>
      </c>
      <c r="D221" s="26" t="s">
        <v>392</v>
      </c>
      <c r="E221" s="26" t="s">
        <v>855</v>
      </c>
      <c r="F221" s="27" t="s">
        <v>415</v>
      </c>
      <c r="G221" s="27" t="s">
        <v>403</v>
      </c>
      <c r="H221" s="38">
        <v>60550</v>
      </c>
      <c r="I221" s="38">
        <v>46000</v>
      </c>
      <c r="J221" s="38">
        <v>14550</v>
      </c>
      <c r="K221" s="38">
        <v>14550</v>
      </c>
      <c r="L221" s="40"/>
    </row>
    <row r="222" spans="1:12" ht="51">
      <c r="A222" s="11">
        <v>26</v>
      </c>
      <c r="B222" s="26" t="s">
        <v>856</v>
      </c>
      <c r="C222" s="26" t="s">
        <v>850</v>
      </c>
      <c r="D222" s="26" t="s">
        <v>426</v>
      </c>
      <c r="E222" s="26" t="s">
        <v>857</v>
      </c>
      <c r="F222" s="27" t="s">
        <v>415</v>
      </c>
      <c r="G222" s="27" t="s">
        <v>403</v>
      </c>
      <c r="H222" s="38">
        <v>23020</v>
      </c>
      <c r="I222" s="38">
        <v>21248</v>
      </c>
      <c r="J222" s="38">
        <v>1772</v>
      </c>
      <c r="K222" s="38">
        <v>1772</v>
      </c>
      <c r="L222" s="40"/>
    </row>
    <row r="223" spans="1:12" ht="38.25">
      <c r="A223" s="11">
        <v>27</v>
      </c>
      <c r="B223" s="26" t="s">
        <v>0</v>
      </c>
      <c r="C223" s="26" t="s">
        <v>1</v>
      </c>
      <c r="D223" s="26" t="s">
        <v>552</v>
      </c>
      <c r="E223" s="26" t="s">
        <v>2</v>
      </c>
      <c r="F223" s="27" t="s">
        <v>415</v>
      </c>
      <c r="G223" s="27" t="s">
        <v>403</v>
      </c>
      <c r="H223" s="38">
        <v>73116</v>
      </c>
      <c r="I223" s="38">
        <v>69948</v>
      </c>
      <c r="J223" s="38">
        <v>1180</v>
      </c>
      <c r="K223" s="38">
        <v>1180</v>
      </c>
      <c r="L223" s="40"/>
    </row>
    <row r="224" spans="1:12" ht="38.25">
      <c r="A224" s="11">
        <v>28</v>
      </c>
      <c r="B224" s="26" t="s">
        <v>3</v>
      </c>
      <c r="C224" s="26" t="s">
        <v>1</v>
      </c>
      <c r="D224" s="26" t="s">
        <v>439</v>
      </c>
      <c r="E224" s="26" t="s">
        <v>4</v>
      </c>
      <c r="F224" s="27" t="s">
        <v>415</v>
      </c>
      <c r="G224" s="27" t="s">
        <v>403</v>
      </c>
      <c r="H224" s="38">
        <v>79682</v>
      </c>
      <c r="I224" s="38">
        <v>30000</v>
      </c>
      <c r="J224" s="38">
        <v>39341</v>
      </c>
      <c r="K224" s="38">
        <v>15000</v>
      </c>
      <c r="L224" s="26"/>
    </row>
    <row r="225" spans="1:12" ht="38.25">
      <c r="A225" s="11">
        <v>29</v>
      </c>
      <c r="B225" s="26" t="s">
        <v>5</v>
      </c>
      <c r="C225" s="26" t="s">
        <v>6</v>
      </c>
      <c r="D225" s="26" t="s">
        <v>342</v>
      </c>
      <c r="E225" s="26" t="s">
        <v>7</v>
      </c>
      <c r="F225" s="27" t="s">
        <v>415</v>
      </c>
      <c r="G225" s="27" t="s">
        <v>403</v>
      </c>
      <c r="H225" s="38">
        <v>77750</v>
      </c>
      <c r="I225" s="38">
        <v>33050</v>
      </c>
      <c r="J225" s="38">
        <v>44700</v>
      </c>
      <c r="K225" s="38">
        <v>22000</v>
      </c>
      <c r="L225" s="26"/>
    </row>
    <row r="226" spans="1:12" ht="38.25">
      <c r="A226" s="11">
        <v>30</v>
      </c>
      <c r="B226" s="26" t="s">
        <v>8</v>
      </c>
      <c r="C226" s="26" t="s">
        <v>720</v>
      </c>
      <c r="D226" s="26" t="s">
        <v>366</v>
      </c>
      <c r="E226" s="26" t="s">
        <v>9</v>
      </c>
      <c r="F226" s="27" t="s">
        <v>372</v>
      </c>
      <c r="G226" s="27" t="s">
        <v>403</v>
      </c>
      <c r="H226" s="28">
        <v>19874</v>
      </c>
      <c r="I226" s="28">
        <v>11300</v>
      </c>
      <c r="J226" s="28">
        <v>5000</v>
      </c>
      <c r="K226" s="28">
        <v>3000</v>
      </c>
      <c r="L226" s="26"/>
    </row>
    <row r="227" spans="1:12" ht="165.75">
      <c r="A227" s="11">
        <v>31</v>
      </c>
      <c r="B227" s="26" t="s">
        <v>10</v>
      </c>
      <c r="C227" s="26" t="s">
        <v>11</v>
      </c>
      <c r="D227" s="26" t="s">
        <v>12</v>
      </c>
      <c r="E227" s="26" t="s">
        <v>13</v>
      </c>
      <c r="F227" s="27" t="s">
        <v>415</v>
      </c>
      <c r="G227" s="27" t="s">
        <v>403</v>
      </c>
      <c r="H227" s="28">
        <v>159023</v>
      </c>
      <c r="I227" s="28">
        <v>37000</v>
      </c>
      <c r="J227" s="28">
        <v>50000</v>
      </c>
      <c r="K227" s="28">
        <v>20000</v>
      </c>
      <c r="L227" s="26"/>
    </row>
    <row r="228" spans="1:12" ht="38.25">
      <c r="A228" s="11">
        <v>32</v>
      </c>
      <c r="B228" s="26" t="s">
        <v>14</v>
      </c>
      <c r="C228" s="26" t="s">
        <v>15</v>
      </c>
      <c r="D228" s="26" t="s">
        <v>16</v>
      </c>
      <c r="E228" s="26" t="s">
        <v>17</v>
      </c>
      <c r="F228" s="27" t="s">
        <v>18</v>
      </c>
      <c r="G228" s="27" t="s">
        <v>403</v>
      </c>
      <c r="H228" s="28">
        <v>250000</v>
      </c>
      <c r="I228" s="28">
        <v>198000</v>
      </c>
      <c r="J228" s="28">
        <v>10000</v>
      </c>
      <c r="K228" s="28">
        <v>5000</v>
      </c>
      <c r="L228" s="26" t="s">
        <v>19</v>
      </c>
    </row>
    <row r="229" spans="1:12" ht="178.5">
      <c r="A229" s="11">
        <v>33</v>
      </c>
      <c r="B229" s="26" t="s">
        <v>20</v>
      </c>
      <c r="C229" s="26" t="s">
        <v>21</v>
      </c>
      <c r="D229" s="26" t="s">
        <v>22</v>
      </c>
      <c r="E229" s="26" t="s">
        <v>23</v>
      </c>
      <c r="F229" s="27" t="s">
        <v>372</v>
      </c>
      <c r="G229" s="27" t="s">
        <v>403</v>
      </c>
      <c r="H229" s="34">
        <v>34282</v>
      </c>
      <c r="I229" s="34">
        <v>12181</v>
      </c>
      <c r="J229" s="34">
        <v>4000</v>
      </c>
      <c r="K229" s="34">
        <v>4000</v>
      </c>
      <c r="L229" s="36"/>
    </row>
    <row r="230" spans="1:12" ht="38.25">
      <c r="A230" s="11">
        <v>34</v>
      </c>
      <c r="B230" s="26" t="s">
        <v>24</v>
      </c>
      <c r="C230" s="26" t="s">
        <v>21</v>
      </c>
      <c r="D230" s="26" t="s">
        <v>22</v>
      </c>
      <c r="E230" s="26" t="s">
        <v>25</v>
      </c>
      <c r="F230" s="27" t="s">
        <v>382</v>
      </c>
      <c r="G230" s="27" t="s">
        <v>403</v>
      </c>
      <c r="H230" s="34">
        <v>66625</v>
      </c>
      <c r="I230" s="34">
        <v>64067</v>
      </c>
      <c r="J230" s="34">
        <v>2738</v>
      </c>
      <c r="K230" s="34">
        <v>2738</v>
      </c>
      <c r="L230" s="36"/>
    </row>
    <row r="231" spans="1:12" ht="38.25">
      <c r="A231" s="11">
        <v>35</v>
      </c>
      <c r="B231" s="26" t="s">
        <v>26</v>
      </c>
      <c r="C231" s="26" t="s">
        <v>21</v>
      </c>
      <c r="D231" s="26" t="s">
        <v>22</v>
      </c>
      <c r="E231" s="26" t="s">
        <v>27</v>
      </c>
      <c r="F231" s="27" t="s">
        <v>372</v>
      </c>
      <c r="G231" s="27" t="s">
        <v>403</v>
      </c>
      <c r="H231" s="34">
        <v>44853</v>
      </c>
      <c r="I231" s="34">
        <v>17699</v>
      </c>
      <c r="J231" s="34">
        <v>27000</v>
      </c>
      <c r="K231" s="34">
        <v>13000</v>
      </c>
      <c r="L231" s="36"/>
    </row>
    <row r="232" spans="1:12" ht="38.25">
      <c r="A232" s="11">
        <v>36</v>
      </c>
      <c r="B232" s="26" t="s">
        <v>28</v>
      </c>
      <c r="C232" s="26" t="s">
        <v>21</v>
      </c>
      <c r="D232" s="26" t="s">
        <v>22</v>
      </c>
      <c r="E232" s="26" t="s">
        <v>29</v>
      </c>
      <c r="F232" s="27" t="s">
        <v>372</v>
      </c>
      <c r="G232" s="27" t="s">
        <v>403</v>
      </c>
      <c r="H232" s="34">
        <v>36439</v>
      </c>
      <c r="I232" s="34">
        <v>16426</v>
      </c>
      <c r="J232" s="34">
        <v>11473.65</v>
      </c>
      <c r="K232" s="34">
        <v>2300</v>
      </c>
      <c r="L232" s="36"/>
    </row>
    <row r="233" spans="1:12" ht="38.25">
      <c r="A233" s="11">
        <v>37</v>
      </c>
      <c r="B233" s="26" t="s">
        <v>30</v>
      </c>
      <c r="C233" s="26" t="s">
        <v>21</v>
      </c>
      <c r="D233" s="26" t="s">
        <v>22</v>
      </c>
      <c r="E233" s="26" t="s">
        <v>31</v>
      </c>
      <c r="F233" s="27" t="s">
        <v>434</v>
      </c>
      <c r="G233" s="27" t="s">
        <v>403</v>
      </c>
      <c r="H233" s="34">
        <v>119173</v>
      </c>
      <c r="I233" s="34">
        <v>109421</v>
      </c>
      <c r="J233" s="34">
        <v>3209</v>
      </c>
      <c r="K233" s="34">
        <v>3209</v>
      </c>
      <c r="L233" s="36"/>
    </row>
    <row r="234" spans="1:12" ht="38.25">
      <c r="A234" s="11">
        <v>38</v>
      </c>
      <c r="B234" s="26" t="s">
        <v>32</v>
      </c>
      <c r="C234" s="26" t="s">
        <v>21</v>
      </c>
      <c r="D234" s="26" t="s">
        <v>22</v>
      </c>
      <c r="E234" s="26" t="s">
        <v>33</v>
      </c>
      <c r="F234" s="27" t="s">
        <v>434</v>
      </c>
      <c r="G234" s="27" t="s">
        <v>403</v>
      </c>
      <c r="H234" s="34">
        <v>91479</v>
      </c>
      <c r="I234" s="34">
        <v>85201</v>
      </c>
      <c r="J234" s="34">
        <v>3130</v>
      </c>
      <c r="K234" s="34">
        <v>3130</v>
      </c>
      <c r="L234" s="36"/>
    </row>
    <row r="235" spans="1:12" ht="25.5">
      <c r="A235" s="11">
        <v>39</v>
      </c>
      <c r="B235" s="26" t="s">
        <v>34</v>
      </c>
      <c r="C235" s="26" t="s">
        <v>35</v>
      </c>
      <c r="D235" s="26" t="s">
        <v>439</v>
      </c>
      <c r="E235" s="26" t="s">
        <v>36</v>
      </c>
      <c r="F235" s="27" t="s">
        <v>406</v>
      </c>
      <c r="G235" s="27" t="s">
        <v>403</v>
      </c>
      <c r="H235" s="34">
        <v>35488</v>
      </c>
      <c r="I235" s="34">
        <v>30621</v>
      </c>
      <c r="J235" s="34">
        <v>1345</v>
      </c>
      <c r="K235" s="34">
        <v>1345</v>
      </c>
      <c r="L235" s="26"/>
    </row>
    <row r="236" spans="1:12" ht="25.5">
      <c r="A236" s="11">
        <v>40</v>
      </c>
      <c r="B236" s="26" t="s">
        <v>37</v>
      </c>
      <c r="C236" s="26" t="s">
        <v>35</v>
      </c>
      <c r="D236" s="26" t="s">
        <v>460</v>
      </c>
      <c r="E236" s="26" t="s">
        <v>38</v>
      </c>
      <c r="F236" s="27" t="s">
        <v>612</v>
      </c>
      <c r="G236" s="27" t="s">
        <v>403</v>
      </c>
      <c r="H236" s="34">
        <v>138673</v>
      </c>
      <c r="I236" s="34">
        <v>114559</v>
      </c>
      <c r="J236" s="34">
        <v>24114</v>
      </c>
      <c r="K236" s="34">
        <v>10900</v>
      </c>
      <c r="L236" s="26"/>
    </row>
    <row r="237" spans="1:12" ht="38.25">
      <c r="A237" s="11">
        <v>41</v>
      </c>
      <c r="B237" s="26" t="s">
        <v>39</v>
      </c>
      <c r="C237" s="26" t="s">
        <v>733</v>
      </c>
      <c r="D237" s="26" t="s">
        <v>652</v>
      </c>
      <c r="E237" s="26" t="s">
        <v>40</v>
      </c>
      <c r="F237" s="27" t="s">
        <v>406</v>
      </c>
      <c r="G237" s="27" t="s">
        <v>403</v>
      </c>
      <c r="H237" s="34">
        <v>90430</v>
      </c>
      <c r="I237" s="34">
        <v>27210</v>
      </c>
      <c r="J237" s="34">
        <v>63220</v>
      </c>
      <c r="K237" s="34">
        <v>25000</v>
      </c>
      <c r="L237" s="26"/>
    </row>
    <row r="238" spans="1:12" ht="63.75">
      <c r="A238" s="11">
        <v>42</v>
      </c>
      <c r="B238" s="26" t="s">
        <v>41</v>
      </c>
      <c r="C238" s="26" t="s">
        <v>42</v>
      </c>
      <c r="D238" s="26" t="s">
        <v>531</v>
      </c>
      <c r="E238" s="26" t="s">
        <v>43</v>
      </c>
      <c r="F238" s="27" t="s">
        <v>434</v>
      </c>
      <c r="G238" s="27" t="s">
        <v>403</v>
      </c>
      <c r="H238" s="34">
        <v>15000</v>
      </c>
      <c r="I238" s="34">
        <v>12000</v>
      </c>
      <c r="J238" s="34">
        <v>3000</v>
      </c>
      <c r="K238" s="34">
        <v>3000</v>
      </c>
      <c r="L238" s="41" t="s">
        <v>44</v>
      </c>
    </row>
    <row r="239" spans="1:12" ht="38.25">
      <c r="A239" s="11">
        <v>43</v>
      </c>
      <c r="B239" s="26" t="s">
        <v>45</v>
      </c>
      <c r="C239" s="26" t="s">
        <v>21</v>
      </c>
      <c r="D239" s="26" t="s">
        <v>22</v>
      </c>
      <c r="E239" s="26" t="s">
        <v>46</v>
      </c>
      <c r="F239" s="27" t="s">
        <v>434</v>
      </c>
      <c r="G239" s="27" t="s">
        <v>403</v>
      </c>
      <c r="H239" s="34">
        <v>83530</v>
      </c>
      <c r="I239" s="34">
        <v>80500</v>
      </c>
      <c r="J239" s="34">
        <v>3030</v>
      </c>
      <c r="K239" s="34">
        <v>1000</v>
      </c>
      <c r="L239" s="26"/>
    </row>
    <row r="240" spans="1:12" ht="51">
      <c r="A240" s="11">
        <v>44</v>
      </c>
      <c r="B240" s="26" t="s">
        <v>47</v>
      </c>
      <c r="C240" s="26" t="s">
        <v>585</v>
      </c>
      <c r="D240" s="26" t="s">
        <v>586</v>
      </c>
      <c r="E240" s="26" t="s">
        <v>48</v>
      </c>
      <c r="F240" s="27" t="s">
        <v>372</v>
      </c>
      <c r="G240" s="27" t="s">
        <v>403</v>
      </c>
      <c r="H240" s="34">
        <v>23176</v>
      </c>
      <c r="I240" s="34">
        <v>18679</v>
      </c>
      <c r="J240" s="34">
        <v>4497</v>
      </c>
      <c r="K240" s="34">
        <v>4497</v>
      </c>
      <c r="L240" s="26"/>
    </row>
    <row r="241" spans="1:12" ht="51">
      <c r="A241" s="11">
        <v>45</v>
      </c>
      <c r="B241" s="26" t="s">
        <v>49</v>
      </c>
      <c r="C241" s="26" t="s">
        <v>50</v>
      </c>
      <c r="D241" s="26" t="s">
        <v>51</v>
      </c>
      <c r="E241" s="26" t="s">
        <v>52</v>
      </c>
      <c r="F241" s="27" t="s">
        <v>406</v>
      </c>
      <c r="G241" s="27" t="s">
        <v>403</v>
      </c>
      <c r="H241" s="34">
        <v>22257</v>
      </c>
      <c r="I241" s="34">
        <v>15889</v>
      </c>
      <c r="J241" s="34">
        <v>6368</v>
      </c>
      <c r="K241" s="34">
        <v>6368</v>
      </c>
      <c r="L241" s="26"/>
    </row>
    <row r="242" spans="1:12" ht="38.25">
      <c r="A242" s="11">
        <v>46</v>
      </c>
      <c r="B242" s="26" t="s">
        <v>53</v>
      </c>
      <c r="C242" s="26" t="s">
        <v>720</v>
      </c>
      <c r="D242" s="26" t="s">
        <v>366</v>
      </c>
      <c r="E242" s="26" t="s">
        <v>54</v>
      </c>
      <c r="F242" s="27" t="s">
        <v>415</v>
      </c>
      <c r="G242" s="27" t="s">
        <v>403</v>
      </c>
      <c r="H242" s="34">
        <v>19842</v>
      </c>
      <c r="I242" s="34">
        <v>18670</v>
      </c>
      <c r="J242" s="34">
        <v>1172</v>
      </c>
      <c r="K242" s="34">
        <v>1172</v>
      </c>
      <c r="L242" s="26"/>
    </row>
    <row r="243" spans="1:12" ht="63.75">
      <c r="A243" s="11">
        <v>47</v>
      </c>
      <c r="B243" s="26" t="s">
        <v>55</v>
      </c>
      <c r="C243" s="26" t="s">
        <v>50</v>
      </c>
      <c r="D243" s="26" t="s">
        <v>460</v>
      </c>
      <c r="E243" s="26" t="s">
        <v>56</v>
      </c>
      <c r="F243" s="27" t="s">
        <v>406</v>
      </c>
      <c r="G243" s="27" t="s">
        <v>403</v>
      </c>
      <c r="H243" s="34">
        <v>46018</v>
      </c>
      <c r="I243" s="34">
        <v>38240</v>
      </c>
      <c r="J243" s="34">
        <v>1795</v>
      </c>
      <c r="K243" s="34">
        <v>1795</v>
      </c>
      <c r="L243" s="26" t="s">
        <v>57</v>
      </c>
    </row>
    <row r="244" spans="1:12" ht="25.5">
      <c r="A244" s="11">
        <v>48</v>
      </c>
      <c r="B244" s="26" t="s">
        <v>58</v>
      </c>
      <c r="C244" s="26" t="s">
        <v>59</v>
      </c>
      <c r="D244" s="26" t="s">
        <v>366</v>
      </c>
      <c r="E244" s="26" t="s">
        <v>60</v>
      </c>
      <c r="F244" s="27" t="s">
        <v>372</v>
      </c>
      <c r="G244" s="27" t="s">
        <v>403</v>
      </c>
      <c r="H244" s="34">
        <v>46812</v>
      </c>
      <c r="I244" s="34">
        <v>25185</v>
      </c>
      <c r="J244" s="34">
        <v>19627</v>
      </c>
      <c r="K244" s="34">
        <v>10000</v>
      </c>
      <c r="L244" s="26"/>
    </row>
    <row r="245" spans="1:12" ht="38.25">
      <c r="A245" s="11">
        <v>49</v>
      </c>
      <c r="B245" s="26" t="s">
        <v>61</v>
      </c>
      <c r="C245" s="26" t="s">
        <v>21</v>
      </c>
      <c r="D245" s="26" t="s">
        <v>22</v>
      </c>
      <c r="E245" s="26" t="s">
        <v>62</v>
      </c>
      <c r="F245" s="27" t="s">
        <v>372</v>
      </c>
      <c r="G245" s="27" t="s">
        <v>403</v>
      </c>
      <c r="H245" s="34">
        <v>105870</v>
      </c>
      <c r="I245" s="34">
        <v>75839</v>
      </c>
      <c r="J245" s="34">
        <v>30000</v>
      </c>
      <c r="K245" s="34">
        <v>15000</v>
      </c>
      <c r="L245" s="26"/>
    </row>
    <row r="246" spans="1:12" ht="38.25">
      <c r="A246" s="11">
        <v>50</v>
      </c>
      <c r="B246" s="26" t="s">
        <v>63</v>
      </c>
      <c r="C246" s="26" t="s">
        <v>765</v>
      </c>
      <c r="D246" s="26" t="s">
        <v>562</v>
      </c>
      <c r="E246" s="26" t="s">
        <v>64</v>
      </c>
      <c r="F246" s="27" t="s">
        <v>415</v>
      </c>
      <c r="G246" s="27" t="s">
        <v>403</v>
      </c>
      <c r="H246" s="34">
        <v>21673</v>
      </c>
      <c r="I246" s="34">
        <v>19346</v>
      </c>
      <c r="J246" s="34">
        <v>1280</v>
      </c>
      <c r="K246" s="34">
        <v>1280</v>
      </c>
      <c r="L246" s="26"/>
    </row>
    <row r="247" spans="1:12" ht="51">
      <c r="A247" s="11">
        <v>51</v>
      </c>
      <c r="B247" s="26" t="s">
        <v>65</v>
      </c>
      <c r="C247" s="26" t="s">
        <v>585</v>
      </c>
      <c r="D247" s="26" t="s">
        <v>586</v>
      </c>
      <c r="E247" s="26" t="s">
        <v>66</v>
      </c>
      <c r="F247" s="27" t="s">
        <v>406</v>
      </c>
      <c r="G247" s="27" t="s">
        <v>403</v>
      </c>
      <c r="H247" s="34">
        <v>19007</v>
      </c>
      <c r="I247" s="34">
        <v>8351</v>
      </c>
      <c r="J247" s="34">
        <v>10656</v>
      </c>
      <c r="K247" s="34">
        <v>5000</v>
      </c>
      <c r="L247" s="26"/>
    </row>
    <row r="248" spans="1:12" ht="51">
      <c r="A248" s="11">
        <v>52</v>
      </c>
      <c r="B248" s="26" t="s">
        <v>67</v>
      </c>
      <c r="C248" s="26" t="s">
        <v>50</v>
      </c>
      <c r="D248" s="26" t="s">
        <v>51</v>
      </c>
      <c r="E248" s="26" t="s">
        <v>68</v>
      </c>
      <c r="F248" s="27" t="s">
        <v>415</v>
      </c>
      <c r="G248" s="27" t="s">
        <v>403</v>
      </c>
      <c r="H248" s="34">
        <v>20000</v>
      </c>
      <c r="I248" s="34">
        <v>10120</v>
      </c>
      <c r="J248" s="34">
        <v>9880</v>
      </c>
      <c r="K248" s="34">
        <v>5000</v>
      </c>
      <c r="L248" s="26" t="s">
        <v>69</v>
      </c>
    </row>
    <row r="249" spans="1:12" ht="76.5">
      <c r="A249" s="11">
        <v>53</v>
      </c>
      <c r="B249" s="26" t="s">
        <v>70</v>
      </c>
      <c r="C249" s="26" t="s">
        <v>71</v>
      </c>
      <c r="D249" s="26" t="s">
        <v>72</v>
      </c>
      <c r="E249" s="26" t="s">
        <v>73</v>
      </c>
      <c r="F249" s="27" t="s">
        <v>419</v>
      </c>
      <c r="G249" s="27" t="s">
        <v>403</v>
      </c>
      <c r="H249" s="34">
        <v>17622</v>
      </c>
      <c r="I249" s="34">
        <v>14400</v>
      </c>
      <c r="J249" s="34">
        <v>3222</v>
      </c>
      <c r="K249" s="34">
        <v>1500</v>
      </c>
      <c r="L249" s="42"/>
    </row>
    <row r="250" spans="1:12" ht="51">
      <c r="A250" s="11">
        <v>54</v>
      </c>
      <c r="B250" s="26" t="s">
        <v>74</v>
      </c>
      <c r="C250" s="26" t="s">
        <v>35</v>
      </c>
      <c r="D250" s="26" t="s">
        <v>75</v>
      </c>
      <c r="E250" s="26" t="s">
        <v>76</v>
      </c>
      <c r="F250" s="27" t="s">
        <v>415</v>
      </c>
      <c r="G250" s="27" t="s">
        <v>403</v>
      </c>
      <c r="H250" s="34">
        <v>15051</v>
      </c>
      <c r="I250" s="34">
        <v>12000</v>
      </c>
      <c r="J250" s="34">
        <v>3051</v>
      </c>
      <c r="K250" s="34">
        <v>3051</v>
      </c>
      <c r="L250" s="26"/>
    </row>
    <row r="251" spans="1:12" ht="76.5">
      <c r="A251" s="11">
        <v>55</v>
      </c>
      <c r="B251" s="26" t="s">
        <v>77</v>
      </c>
      <c r="C251" s="26" t="s">
        <v>78</v>
      </c>
      <c r="D251" s="26" t="s">
        <v>439</v>
      </c>
      <c r="E251" s="26" t="s">
        <v>79</v>
      </c>
      <c r="F251" s="27" t="s">
        <v>419</v>
      </c>
      <c r="G251" s="27" t="s">
        <v>403</v>
      </c>
      <c r="H251" s="34">
        <v>23000</v>
      </c>
      <c r="I251" s="34">
        <v>10447</v>
      </c>
      <c r="J251" s="34">
        <v>12553</v>
      </c>
      <c r="K251" s="34">
        <v>1500</v>
      </c>
      <c r="L251" s="26"/>
    </row>
    <row r="252" spans="1:12" ht="51">
      <c r="A252" s="11">
        <v>56</v>
      </c>
      <c r="B252" s="26" t="s">
        <v>80</v>
      </c>
      <c r="C252" s="26" t="s">
        <v>81</v>
      </c>
      <c r="D252" s="26" t="s">
        <v>439</v>
      </c>
      <c r="E252" s="26" t="s">
        <v>82</v>
      </c>
      <c r="F252" s="27" t="s">
        <v>539</v>
      </c>
      <c r="G252" s="27" t="s">
        <v>403</v>
      </c>
      <c r="H252" s="34">
        <v>47551</v>
      </c>
      <c r="I252" s="34">
        <v>38633</v>
      </c>
      <c r="J252" s="34">
        <v>8918</v>
      </c>
      <c r="K252" s="34">
        <v>8918</v>
      </c>
      <c r="L252" s="26"/>
    </row>
    <row r="253" spans="1:12" ht="51">
      <c r="A253" s="11">
        <v>57</v>
      </c>
      <c r="B253" s="26" t="s">
        <v>83</v>
      </c>
      <c r="C253" s="26" t="s">
        <v>703</v>
      </c>
      <c r="D253" s="26" t="s">
        <v>652</v>
      </c>
      <c r="E253" s="26" t="s">
        <v>84</v>
      </c>
      <c r="F253" s="27" t="s">
        <v>415</v>
      </c>
      <c r="G253" s="27" t="s">
        <v>403</v>
      </c>
      <c r="H253" s="33">
        <v>105686</v>
      </c>
      <c r="I253" s="33">
        <v>54410</v>
      </c>
      <c r="J253" s="33">
        <v>10000</v>
      </c>
      <c r="K253" s="33">
        <v>3000</v>
      </c>
      <c r="L253" s="33"/>
    </row>
    <row r="254" spans="1:12" ht="51">
      <c r="A254" s="11">
        <v>58</v>
      </c>
      <c r="B254" s="26" t="s">
        <v>85</v>
      </c>
      <c r="C254" s="26" t="s">
        <v>703</v>
      </c>
      <c r="D254" s="26" t="s">
        <v>652</v>
      </c>
      <c r="E254" s="26" t="s">
        <v>86</v>
      </c>
      <c r="F254" s="27" t="s">
        <v>539</v>
      </c>
      <c r="G254" s="27" t="s">
        <v>403</v>
      </c>
      <c r="H254" s="33">
        <v>108839</v>
      </c>
      <c r="I254" s="33">
        <v>4078</v>
      </c>
      <c r="J254" s="33">
        <v>10000</v>
      </c>
      <c r="K254" s="33">
        <v>3000</v>
      </c>
      <c r="L254" s="26"/>
    </row>
    <row r="255" spans="1:12" ht="63.75">
      <c r="A255" s="11">
        <v>59</v>
      </c>
      <c r="B255" s="26" t="s">
        <v>87</v>
      </c>
      <c r="C255" s="26" t="s">
        <v>88</v>
      </c>
      <c r="D255" s="26" t="s">
        <v>342</v>
      </c>
      <c r="E255" s="26" t="s">
        <v>89</v>
      </c>
      <c r="F255" s="27" t="s">
        <v>368</v>
      </c>
      <c r="G255" s="27" t="s">
        <v>403</v>
      </c>
      <c r="H255" s="38">
        <v>55000</v>
      </c>
      <c r="I255" s="38">
        <v>0</v>
      </c>
      <c r="J255" s="38">
        <v>55000</v>
      </c>
      <c r="K255" s="38">
        <v>55000</v>
      </c>
      <c r="L255" s="26" t="s">
        <v>90</v>
      </c>
    </row>
    <row r="256" spans="1:12" ht="14.25">
      <c r="A256" s="12"/>
      <c r="B256" s="16"/>
      <c r="C256" s="16"/>
      <c r="D256" s="16"/>
      <c r="E256" s="16"/>
      <c r="F256" s="16"/>
      <c r="G256" s="16"/>
      <c r="H256" s="24"/>
      <c r="I256" s="24"/>
      <c r="J256" s="24"/>
      <c r="K256" s="24"/>
      <c r="L256" s="25"/>
    </row>
    <row r="257" spans="1:12" s="20" customFormat="1" ht="14.25">
      <c r="A257" s="12"/>
      <c r="B257" s="16" t="s">
        <v>91</v>
      </c>
      <c r="C257" s="16"/>
      <c r="D257" s="16"/>
      <c r="E257" s="16"/>
      <c r="F257" s="16"/>
      <c r="G257" s="16"/>
      <c r="H257" s="19">
        <f>+H258+H265+H278+H283+H285+H287+H289+H310+H396+H398</f>
        <v>3417681</v>
      </c>
      <c r="I257" s="19">
        <f>+I258+I265+I278+I283+I285+I287+I289+I310+I396+I398</f>
        <v>1643401</v>
      </c>
      <c r="J257" s="19">
        <f>+J258+J265+J278+J283+J285+J287+J289+J310+J396+J398</f>
        <v>1256412</v>
      </c>
      <c r="K257" s="19">
        <f>+K258+K265+K278+K283+K285+K287+K289+K310+K396+K398</f>
        <v>798450</v>
      </c>
      <c r="L257" s="16"/>
    </row>
    <row r="258" spans="1:12" ht="15">
      <c r="A258" s="11"/>
      <c r="B258" s="21" t="s">
        <v>362</v>
      </c>
      <c r="C258" s="16"/>
      <c r="D258" s="16"/>
      <c r="E258" s="16"/>
      <c r="F258" s="16"/>
      <c r="G258" s="16"/>
      <c r="H258" s="22">
        <f>+SUM(H259:H263)</f>
        <v>64699</v>
      </c>
      <c r="I258" s="22">
        <f>+SUM(I259:I263)</f>
        <v>39306</v>
      </c>
      <c r="J258" s="22">
        <f>+SUM(J259:J263)</f>
        <v>18280</v>
      </c>
      <c r="K258" s="22">
        <f>+SUM(K259:K263)</f>
        <v>18280</v>
      </c>
      <c r="L258" s="23"/>
    </row>
    <row r="259" spans="1:12" ht="38.25">
      <c r="A259" s="11">
        <v>1</v>
      </c>
      <c r="B259" s="26" t="s">
        <v>92</v>
      </c>
      <c r="C259" s="26" t="s">
        <v>379</v>
      </c>
      <c r="D259" s="26" t="s">
        <v>453</v>
      </c>
      <c r="E259" s="26" t="s">
        <v>93</v>
      </c>
      <c r="F259" s="27" t="s">
        <v>372</v>
      </c>
      <c r="G259" s="27" t="s">
        <v>94</v>
      </c>
      <c r="H259" s="28">
        <v>27990</v>
      </c>
      <c r="I259" s="28">
        <v>22001</v>
      </c>
      <c r="J259" s="28">
        <v>5980</v>
      </c>
      <c r="K259" s="28">
        <v>5980</v>
      </c>
      <c r="L259" s="29"/>
    </row>
    <row r="260" spans="1:12" ht="76.5">
      <c r="A260" s="11">
        <v>2</v>
      </c>
      <c r="B260" s="26" t="s">
        <v>95</v>
      </c>
      <c r="C260" s="26" t="s">
        <v>379</v>
      </c>
      <c r="D260" s="26" t="s">
        <v>652</v>
      </c>
      <c r="E260" s="26" t="s">
        <v>96</v>
      </c>
      <c r="F260" s="27" t="s">
        <v>415</v>
      </c>
      <c r="G260" s="27" t="s">
        <v>94</v>
      </c>
      <c r="H260" s="28">
        <v>9697</v>
      </c>
      <c r="I260" s="28">
        <v>6123</v>
      </c>
      <c r="J260" s="28">
        <v>3500</v>
      </c>
      <c r="K260" s="28">
        <v>3500</v>
      </c>
      <c r="L260" s="29"/>
    </row>
    <row r="261" spans="1:12" ht="63.75">
      <c r="A261" s="11">
        <v>3</v>
      </c>
      <c r="B261" s="26" t="s">
        <v>97</v>
      </c>
      <c r="C261" s="26" t="s">
        <v>568</v>
      </c>
      <c r="D261" s="26" t="s">
        <v>586</v>
      </c>
      <c r="E261" s="26" t="s">
        <v>98</v>
      </c>
      <c r="F261" s="27" t="s">
        <v>415</v>
      </c>
      <c r="G261" s="27" t="s">
        <v>94</v>
      </c>
      <c r="H261" s="28">
        <v>6546</v>
      </c>
      <c r="I261" s="28">
        <v>699</v>
      </c>
      <c r="J261" s="28">
        <v>5800</v>
      </c>
      <c r="K261" s="28">
        <v>5800</v>
      </c>
      <c r="L261" s="26"/>
    </row>
    <row r="262" spans="1:12" ht="38.25">
      <c r="A262" s="11">
        <v>4</v>
      </c>
      <c r="B262" s="26" t="s">
        <v>99</v>
      </c>
      <c r="C262" s="26" t="s">
        <v>379</v>
      </c>
      <c r="D262" s="26" t="s">
        <v>586</v>
      </c>
      <c r="E262" s="26"/>
      <c r="F262" s="27" t="s">
        <v>419</v>
      </c>
      <c r="G262" s="27" t="s">
        <v>94</v>
      </c>
      <c r="H262" s="28">
        <v>1947</v>
      </c>
      <c r="I262" s="28">
        <v>1402</v>
      </c>
      <c r="J262" s="28">
        <v>500</v>
      </c>
      <c r="K262" s="28">
        <v>500</v>
      </c>
      <c r="L262" s="26"/>
    </row>
    <row r="263" spans="1:12" ht="38.25">
      <c r="A263" s="11">
        <v>5</v>
      </c>
      <c r="B263" s="26" t="s">
        <v>100</v>
      </c>
      <c r="C263" s="26" t="s">
        <v>101</v>
      </c>
      <c r="D263" s="26" t="s">
        <v>392</v>
      </c>
      <c r="E263" s="26" t="s">
        <v>102</v>
      </c>
      <c r="F263" s="27" t="s">
        <v>372</v>
      </c>
      <c r="G263" s="27" t="s">
        <v>94</v>
      </c>
      <c r="H263" s="28">
        <v>18519</v>
      </c>
      <c r="I263" s="28">
        <v>9081</v>
      </c>
      <c r="J263" s="28">
        <v>2500</v>
      </c>
      <c r="K263" s="28">
        <v>2500</v>
      </c>
      <c r="L263" s="26" t="s">
        <v>103</v>
      </c>
    </row>
    <row r="264" spans="1:12" ht="14.25">
      <c r="A264" s="12"/>
      <c r="B264" s="16"/>
      <c r="C264" s="16"/>
      <c r="D264" s="16"/>
      <c r="E264" s="16"/>
      <c r="F264" s="16"/>
      <c r="G264" s="16"/>
      <c r="H264" s="24"/>
      <c r="I264" s="24"/>
      <c r="J264" s="24"/>
      <c r="K264" s="24"/>
      <c r="L264" s="25"/>
    </row>
    <row r="265" spans="1:12" ht="25.5">
      <c r="A265" s="11"/>
      <c r="B265" s="21" t="s">
        <v>363</v>
      </c>
      <c r="C265" s="16"/>
      <c r="D265" s="16"/>
      <c r="E265" s="16"/>
      <c r="F265" s="16"/>
      <c r="G265" s="16"/>
      <c r="H265" s="22">
        <f>+SUM(H266:H276)</f>
        <v>154120</v>
      </c>
      <c r="I265" s="22">
        <f>+SUM(I266:I276)</f>
        <v>89202</v>
      </c>
      <c r="J265" s="22">
        <f>+SUM(J266:J276)</f>
        <v>53272</v>
      </c>
      <c r="K265" s="22">
        <f>+SUM(K266:K276)</f>
        <v>46272</v>
      </c>
      <c r="L265" s="23"/>
    </row>
    <row r="266" spans="1:12" ht="51">
      <c r="A266" s="11">
        <v>1</v>
      </c>
      <c r="B266" s="26" t="s">
        <v>104</v>
      </c>
      <c r="C266" s="26" t="s">
        <v>365</v>
      </c>
      <c r="D266" s="26" t="s">
        <v>366</v>
      </c>
      <c r="E266" s="26" t="s">
        <v>105</v>
      </c>
      <c r="F266" s="27" t="s">
        <v>406</v>
      </c>
      <c r="G266" s="27" t="s">
        <v>94</v>
      </c>
      <c r="H266" s="29">
        <v>8729</v>
      </c>
      <c r="I266" s="29">
        <v>3229</v>
      </c>
      <c r="J266" s="29">
        <v>5500</v>
      </c>
      <c r="K266" s="29">
        <v>5500</v>
      </c>
      <c r="L266" s="29"/>
    </row>
    <row r="267" spans="1:12" ht="51">
      <c r="A267" s="11">
        <v>2</v>
      </c>
      <c r="B267" s="26" t="s">
        <v>106</v>
      </c>
      <c r="C267" s="26" t="s">
        <v>365</v>
      </c>
      <c r="D267" s="26" t="s">
        <v>366</v>
      </c>
      <c r="E267" s="26" t="s">
        <v>107</v>
      </c>
      <c r="F267" s="27" t="s">
        <v>406</v>
      </c>
      <c r="G267" s="27" t="s">
        <v>94</v>
      </c>
      <c r="H267" s="29">
        <v>12600</v>
      </c>
      <c r="I267" s="29">
        <v>600</v>
      </c>
      <c r="J267" s="29">
        <v>12000</v>
      </c>
      <c r="K267" s="29">
        <v>12000</v>
      </c>
      <c r="L267" s="29"/>
    </row>
    <row r="268" spans="1:12" ht="51">
      <c r="A268" s="11">
        <v>3</v>
      </c>
      <c r="B268" s="26" t="s">
        <v>108</v>
      </c>
      <c r="C268" s="26" t="s">
        <v>365</v>
      </c>
      <c r="D268" s="26" t="s">
        <v>366</v>
      </c>
      <c r="E268" s="26" t="s">
        <v>109</v>
      </c>
      <c r="F268" s="27" t="s">
        <v>415</v>
      </c>
      <c r="G268" s="27" t="s">
        <v>94</v>
      </c>
      <c r="H268" s="28">
        <v>16605</v>
      </c>
      <c r="I268" s="28">
        <v>15563</v>
      </c>
      <c r="J268" s="28">
        <v>1042</v>
      </c>
      <c r="K268" s="28">
        <v>1042</v>
      </c>
      <c r="L268" s="29"/>
    </row>
    <row r="269" spans="1:12" ht="51">
      <c r="A269" s="11">
        <v>4</v>
      </c>
      <c r="B269" s="26" t="s">
        <v>110</v>
      </c>
      <c r="C269" s="26" t="s">
        <v>365</v>
      </c>
      <c r="D269" s="26" t="s">
        <v>366</v>
      </c>
      <c r="E269" s="26" t="s">
        <v>111</v>
      </c>
      <c r="F269" s="27" t="s">
        <v>406</v>
      </c>
      <c r="G269" s="27" t="s">
        <v>94</v>
      </c>
      <c r="H269" s="28">
        <v>8753</v>
      </c>
      <c r="I269" s="28">
        <v>4000</v>
      </c>
      <c r="J269" s="28">
        <v>4000</v>
      </c>
      <c r="K269" s="28">
        <v>4000</v>
      </c>
      <c r="L269" s="29"/>
    </row>
    <row r="270" spans="1:12" ht="51">
      <c r="A270" s="11">
        <v>5</v>
      </c>
      <c r="B270" s="26" t="s">
        <v>112</v>
      </c>
      <c r="C270" s="26" t="s">
        <v>365</v>
      </c>
      <c r="D270" s="26" t="s">
        <v>366</v>
      </c>
      <c r="E270" s="26" t="s">
        <v>113</v>
      </c>
      <c r="F270" s="27" t="s">
        <v>406</v>
      </c>
      <c r="G270" s="27" t="s">
        <v>94</v>
      </c>
      <c r="H270" s="28">
        <v>30338</v>
      </c>
      <c r="I270" s="28">
        <v>9853</v>
      </c>
      <c r="J270" s="28">
        <v>10000</v>
      </c>
      <c r="K270" s="28">
        <v>4000</v>
      </c>
      <c r="L270" s="29"/>
    </row>
    <row r="271" spans="1:12" ht="51">
      <c r="A271" s="11">
        <v>6</v>
      </c>
      <c r="B271" s="26" t="s">
        <v>114</v>
      </c>
      <c r="C271" s="26" t="s">
        <v>365</v>
      </c>
      <c r="D271" s="26" t="s">
        <v>366</v>
      </c>
      <c r="E271" s="26" t="s">
        <v>115</v>
      </c>
      <c r="F271" s="27" t="s">
        <v>415</v>
      </c>
      <c r="G271" s="27" t="s">
        <v>94</v>
      </c>
      <c r="H271" s="28">
        <v>37772</v>
      </c>
      <c r="I271" s="28">
        <v>29319</v>
      </c>
      <c r="J271" s="28">
        <v>8453</v>
      </c>
      <c r="K271" s="28">
        <v>8453</v>
      </c>
      <c r="L271" s="29"/>
    </row>
    <row r="272" spans="1:12" ht="63.75">
      <c r="A272" s="11">
        <v>7</v>
      </c>
      <c r="B272" s="26" t="s">
        <v>116</v>
      </c>
      <c r="C272" s="26" t="s">
        <v>417</v>
      </c>
      <c r="D272" s="26" t="s">
        <v>366</v>
      </c>
      <c r="E272" s="26" t="s">
        <v>117</v>
      </c>
      <c r="F272" s="27" t="s">
        <v>415</v>
      </c>
      <c r="G272" s="27" t="s">
        <v>94</v>
      </c>
      <c r="H272" s="28">
        <v>17748</v>
      </c>
      <c r="I272" s="28">
        <v>16131</v>
      </c>
      <c r="J272" s="28">
        <v>1327</v>
      </c>
      <c r="K272" s="28">
        <v>1327</v>
      </c>
      <c r="L272" s="29"/>
    </row>
    <row r="273" spans="1:12" ht="63.75">
      <c r="A273" s="11">
        <v>8</v>
      </c>
      <c r="B273" s="26" t="s">
        <v>118</v>
      </c>
      <c r="C273" s="26" t="s">
        <v>119</v>
      </c>
      <c r="D273" s="26" t="s">
        <v>366</v>
      </c>
      <c r="E273" s="26" t="s">
        <v>120</v>
      </c>
      <c r="F273" s="27" t="s">
        <v>415</v>
      </c>
      <c r="G273" s="27" t="s">
        <v>94</v>
      </c>
      <c r="H273" s="28">
        <v>5000</v>
      </c>
      <c r="I273" s="28">
        <v>2000</v>
      </c>
      <c r="J273" s="28">
        <v>3000</v>
      </c>
      <c r="K273" s="28">
        <v>3000</v>
      </c>
      <c r="L273" s="26"/>
    </row>
    <row r="274" spans="1:12" ht="51">
      <c r="A274" s="11">
        <v>9</v>
      </c>
      <c r="B274" s="26" t="s">
        <v>121</v>
      </c>
      <c r="C274" s="26" t="s">
        <v>417</v>
      </c>
      <c r="D274" s="26" t="s">
        <v>366</v>
      </c>
      <c r="E274" s="26" t="s">
        <v>122</v>
      </c>
      <c r="F274" s="27" t="s">
        <v>419</v>
      </c>
      <c r="G274" s="27" t="s">
        <v>94</v>
      </c>
      <c r="H274" s="28">
        <v>4118</v>
      </c>
      <c r="I274" s="28">
        <v>3500</v>
      </c>
      <c r="J274" s="28">
        <v>500</v>
      </c>
      <c r="K274" s="28">
        <v>500</v>
      </c>
      <c r="L274" s="43"/>
    </row>
    <row r="275" spans="1:12" ht="51">
      <c r="A275" s="11">
        <v>10</v>
      </c>
      <c r="B275" s="26" t="s">
        <v>123</v>
      </c>
      <c r="C275" s="26" t="s">
        <v>365</v>
      </c>
      <c r="D275" s="26" t="s">
        <v>366</v>
      </c>
      <c r="E275" s="26" t="s">
        <v>124</v>
      </c>
      <c r="F275" s="27" t="s">
        <v>539</v>
      </c>
      <c r="G275" s="27" t="s">
        <v>94</v>
      </c>
      <c r="H275" s="29">
        <v>5626</v>
      </c>
      <c r="I275" s="29">
        <v>126</v>
      </c>
      <c r="J275" s="29">
        <v>5500</v>
      </c>
      <c r="K275" s="29">
        <v>4500</v>
      </c>
      <c r="L275" s="29" t="s">
        <v>125</v>
      </c>
    </row>
    <row r="276" spans="1:12" ht="51">
      <c r="A276" s="11">
        <v>11</v>
      </c>
      <c r="B276" s="26" t="s">
        <v>126</v>
      </c>
      <c r="C276" s="26" t="s">
        <v>365</v>
      </c>
      <c r="D276" s="26" t="s">
        <v>366</v>
      </c>
      <c r="E276" s="26" t="s">
        <v>127</v>
      </c>
      <c r="F276" s="27" t="s">
        <v>434</v>
      </c>
      <c r="G276" s="27" t="s">
        <v>94</v>
      </c>
      <c r="H276" s="28">
        <v>6831</v>
      </c>
      <c r="I276" s="28">
        <v>4881</v>
      </c>
      <c r="J276" s="28">
        <v>1950</v>
      </c>
      <c r="K276" s="28">
        <v>1950</v>
      </c>
      <c r="L276" s="29"/>
    </row>
    <row r="277" spans="1:12" ht="14.25">
      <c r="A277" s="12"/>
      <c r="B277" s="16"/>
      <c r="C277" s="16"/>
      <c r="D277" s="16"/>
      <c r="E277" s="16"/>
      <c r="F277" s="16"/>
      <c r="G277" s="16"/>
      <c r="H277" s="24"/>
      <c r="I277" s="24"/>
      <c r="J277" s="24"/>
      <c r="K277" s="24"/>
      <c r="L277" s="25"/>
    </row>
    <row r="278" spans="1:12" ht="14.25">
      <c r="A278" s="12"/>
      <c r="B278" s="30" t="s">
        <v>373</v>
      </c>
      <c r="C278" s="16"/>
      <c r="D278" s="16"/>
      <c r="E278" s="16"/>
      <c r="F278" s="16"/>
      <c r="G278" s="16"/>
      <c r="H278" s="31">
        <f>+SUM(H279:H281)</f>
        <v>148990</v>
      </c>
      <c r="I278" s="31">
        <f>+SUM(I279:I281)</f>
        <v>55709</v>
      </c>
      <c r="J278" s="31">
        <f>+SUM(J279:J281)</f>
        <v>53000</v>
      </c>
      <c r="K278" s="31">
        <f>+SUM(K279:K281)</f>
        <v>14000</v>
      </c>
      <c r="L278" s="32"/>
    </row>
    <row r="279" spans="1:12" ht="25.5">
      <c r="A279" s="11">
        <v>1</v>
      </c>
      <c r="B279" s="26" t="s">
        <v>128</v>
      </c>
      <c r="C279" s="26" t="s">
        <v>129</v>
      </c>
      <c r="D279" s="26" t="s">
        <v>470</v>
      </c>
      <c r="E279" s="26" t="s">
        <v>130</v>
      </c>
      <c r="F279" s="27" t="s">
        <v>406</v>
      </c>
      <c r="G279" s="27" t="s">
        <v>94</v>
      </c>
      <c r="H279" s="33">
        <v>60855</v>
      </c>
      <c r="I279" s="33">
        <v>32849</v>
      </c>
      <c r="J279" s="33">
        <v>8000</v>
      </c>
      <c r="K279" s="33">
        <v>3000</v>
      </c>
      <c r="L279" s="33"/>
    </row>
    <row r="280" spans="1:12" ht="38.25">
      <c r="A280" s="11">
        <v>2</v>
      </c>
      <c r="B280" s="26" t="s">
        <v>131</v>
      </c>
      <c r="C280" s="26" t="s">
        <v>132</v>
      </c>
      <c r="D280" s="26" t="s">
        <v>453</v>
      </c>
      <c r="E280" s="26" t="s">
        <v>133</v>
      </c>
      <c r="F280" s="27" t="s">
        <v>415</v>
      </c>
      <c r="G280" s="27" t="s">
        <v>94</v>
      </c>
      <c r="H280" s="33">
        <v>58264</v>
      </c>
      <c r="I280" s="33">
        <v>11903</v>
      </c>
      <c r="J280" s="33">
        <v>35000</v>
      </c>
      <c r="K280" s="33">
        <v>10000</v>
      </c>
      <c r="L280" s="33"/>
    </row>
    <row r="281" spans="1:12" ht="38.25">
      <c r="A281" s="11">
        <v>3</v>
      </c>
      <c r="B281" s="26" t="s">
        <v>134</v>
      </c>
      <c r="C281" s="26" t="s">
        <v>135</v>
      </c>
      <c r="D281" s="26" t="s">
        <v>597</v>
      </c>
      <c r="E281" s="26" t="s">
        <v>136</v>
      </c>
      <c r="F281" s="27" t="s">
        <v>415</v>
      </c>
      <c r="G281" s="27" t="s">
        <v>94</v>
      </c>
      <c r="H281" s="33">
        <v>29871</v>
      </c>
      <c r="I281" s="33">
        <v>10957</v>
      </c>
      <c r="J281" s="33">
        <v>10000</v>
      </c>
      <c r="K281" s="33">
        <v>1000</v>
      </c>
      <c r="L281" s="26"/>
    </row>
    <row r="282" spans="1:12" ht="14.25">
      <c r="A282" s="12"/>
      <c r="B282" s="16"/>
      <c r="C282" s="16"/>
      <c r="D282" s="16"/>
      <c r="E282" s="16"/>
      <c r="F282" s="16"/>
      <c r="G282" s="16"/>
      <c r="H282" s="24"/>
      <c r="I282" s="24"/>
      <c r="J282" s="24"/>
      <c r="K282" s="24"/>
      <c r="L282" s="25"/>
    </row>
    <row r="283" spans="1:12" ht="15">
      <c r="A283" s="11"/>
      <c r="B283" s="21" t="s">
        <v>374</v>
      </c>
      <c r="C283" s="16"/>
      <c r="D283" s="16"/>
      <c r="E283" s="16"/>
      <c r="F283" s="16"/>
      <c r="G283" s="16"/>
      <c r="H283" s="22">
        <f>+SUM(H284)</f>
        <v>0</v>
      </c>
      <c r="I283" s="22">
        <f>+SUM(I284)</f>
        <v>0</v>
      </c>
      <c r="J283" s="22">
        <f>+SUM(J284)</f>
        <v>0</v>
      </c>
      <c r="K283" s="22">
        <f>+SUM(K284)</f>
        <v>0</v>
      </c>
      <c r="L283" s="23"/>
    </row>
    <row r="284" spans="1:12" ht="14.25">
      <c r="A284" s="12"/>
      <c r="B284" s="16"/>
      <c r="C284" s="16"/>
      <c r="D284" s="16"/>
      <c r="E284" s="16"/>
      <c r="F284" s="16"/>
      <c r="G284" s="16"/>
      <c r="H284" s="24"/>
      <c r="I284" s="24"/>
      <c r="J284" s="24"/>
      <c r="K284" s="24"/>
      <c r="L284" s="25"/>
    </row>
    <row r="285" spans="1:12" ht="25.5">
      <c r="A285" s="11"/>
      <c r="B285" s="21" t="s">
        <v>375</v>
      </c>
      <c r="C285" s="16"/>
      <c r="D285" s="16"/>
      <c r="E285" s="16"/>
      <c r="F285" s="16"/>
      <c r="G285" s="16"/>
      <c r="H285" s="22">
        <f>+SUM(H286)</f>
        <v>0</v>
      </c>
      <c r="I285" s="22">
        <f>+SUM(I286)</f>
        <v>0</v>
      </c>
      <c r="J285" s="22">
        <f>+SUM(J286)</f>
        <v>0</v>
      </c>
      <c r="K285" s="22">
        <f>+SUM(K286)</f>
        <v>0</v>
      </c>
      <c r="L285" s="17"/>
    </row>
    <row r="286" spans="1:12" ht="14.25">
      <c r="A286" s="12"/>
      <c r="B286" s="16"/>
      <c r="C286" s="16"/>
      <c r="D286" s="16"/>
      <c r="E286" s="16"/>
      <c r="F286" s="16"/>
      <c r="G286" s="16"/>
      <c r="H286" s="24"/>
      <c r="I286" s="24"/>
      <c r="J286" s="24"/>
      <c r="K286" s="24"/>
      <c r="L286" s="25"/>
    </row>
    <row r="287" spans="1:12" ht="15">
      <c r="A287" s="11"/>
      <c r="B287" s="30" t="s">
        <v>376</v>
      </c>
      <c r="C287" s="16"/>
      <c r="D287" s="16"/>
      <c r="E287" s="16"/>
      <c r="F287" s="16"/>
      <c r="G287" s="16"/>
      <c r="H287" s="22">
        <f>+SUM(H288)</f>
        <v>0</v>
      </c>
      <c r="I287" s="22">
        <f>+SUM(I288)</f>
        <v>0</v>
      </c>
      <c r="J287" s="22">
        <f>+SUM(J288)</f>
        <v>0</v>
      </c>
      <c r="K287" s="22">
        <f>+SUM(K288)</f>
        <v>0</v>
      </c>
      <c r="L287" s="32"/>
    </row>
    <row r="288" spans="1:12" ht="14.25">
      <c r="A288" s="12"/>
      <c r="B288" s="16"/>
      <c r="C288" s="16"/>
      <c r="D288" s="16"/>
      <c r="E288" s="16"/>
      <c r="F288" s="16"/>
      <c r="G288" s="16"/>
      <c r="H288" s="24"/>
      <c r="I288" s="24"/>
      <c r="J288" s="24"/>
      <c r="K288" s="24"/>
      <c r="L288" s="25"/>
    </row>
    <row r="289" spans="1:12" ht="15">
      <c r="A289" s="11"/>
      <c r="B289" s="30" t="s">
        <v>377</v>
      </c>
      <c r="C289" s="16"/>
      <c r="D289" s="16"/>
      <c r="E289" s="16"/>
      <c r="F289" s="16"/>
      <c r="G289" s="16"/>
      <c r="H289" s="37">
        <f>+SUM(H290:H308)</f>
        <v>564788</v>
      </c>
      <c r="I289" s="37">
        <f>+SUM(I290:I308)</f>
        <v>193827</v>
      </c>
      <c r="J289" s="37">
        <f>+SUM(J290:J308)</f>
        <v>250300</v>
      </c>
      <c r="K289" s="37">
        <f>+SUM(K290:K308)</f>
        <v>158500</v>
      </c>
      <c r="L289" s="23"/>
    </row>
    <row r="290" spans="1:12" ht="38.25">
      <c r="A290" s="11">
        <v>1</v>
      </c>
      <c r="B290" s="26" t="s">
        <v>137</v>
      </c>
      <c r="C290" s="26" t="s">
        <v>770</v>
      </c>
      <c r="D290" s="26" t="s">
        <v>771</v>
      </c>
      <c r="E290" s="26" t="s">
        <v>138</v>
      </c>
      <c r="F290" s="27" t="s">
        <v>415</v>
      </c>
      <c r="G290" s="27" t="s">
        <v>94</v>
      </c>
      <c r="H290" s="33">
        <v>37609</v>
      </c>
      <c r="I290" s="33">
        <v>26000</v>
      </c>
      <c r="J290" s="33">
        <v>6800</v>
      </c>
      <c r="K290" s="33">
        <v>6800</v>
      </c>
      <c r="L290" s="26"/>
    </row>
    <row r="291" spans="1:12" ht="102">
      <c r="A291" s="11">
        <v>2</v>
      </c>
      <c r="B291" s="26" t="s">
        <v>139</v>
      </c>
      <c r="C291" s="26" t="s">
        <v>714</v>
      </c>
      <c r="D291" s="26" t="s">
        <v>470</v>
      </c>
      <c r="E291" s="26" t="s">
        <v>140</v>
      </c>
      <c r="F291" s="27" t="s">
        <v>419</v>
      </c>
      <c r="G291" s="27" t="s">
        <v>94</v>
      </c>
      <c r="H291" s="33">
        <v>42182</v>
      </c>
      <c r="I291" s="33">
        <v>28682</v>
      </c>
      <c r="J291" s="33">
        <v>13500</v>
      </c>
      <c r="K291" s="33">
        <v>13500</v>
      </c>
      <c r="L291" s="26"/>
    </row>
    <row r="292" spans="1:12" ht="38.25">
      <c r="A292" s="11">
        <v>3</v>
      </c>
      <c r="B292" s="26" t="s">
        <v>141</v>
      </c>
      <c r="C292" s="26" t="s">
        <v>385</v>
      </c>
      <c r="D292" s="26" t="s">
        <v>342</v>
      </c>
      <c r="E292" s="26" t="s">
        <v>142</v>
      </c>
      <c r="F292" s="27">
        <v>2010</v>
      </c>
      <c r="G292" s="27" t="s">
        <v>94</v>
      </c>
      <c r="H292" s="33">
        <v>41877</v>
      </c>
      <c r="I292" s="33">
        <v>2340</v>
      </c>
      <c r="J292" s="33">
        <v>2500</v>
      </c>
      <c r="K292" s="33">
        <v>2500</v>
      </c>
      <c r="L292" s="26"/>
    </row>
    <row r="293" spans="1:12" ht="89.25">
      <c r="A293" s="11">
        <v>4</v>
      </c>
      <c r="B293" s="26" t="s">
        <v>143</v>
      </c>
      <c r="C293" s="26" t="s">
        <v>714</v>
      </c>
      <c r="D293" s="26" t="s">
        <v>470</v>
      </c>
      <c r="E293" s="26" t="s">
        <v>144</v>
      </c>
      <c r="F293" s="27" t="s">
        <v>419</v>
      </c>
      <c r="G293" s="27" t="s">
        <v>94</v>
      </c>
      <c r="H293" s="33">
        <v>26850</v>
      </c>
      <c r="I293" s="33">
        <v>15000</v>
      </c>
      <c r="J293" s="33">
        <v>9700</v>
      </c>
      <c r="K293" s="33">
        <v>9700</v>
      </c>
      <c r="L293" s="26"/>
    </row>
    <row r="294" spans="1:12" ht="51">
      <c r="A294" s="11">
        <v>5</v>
      </c>
      <c r="B294" s="26" t="s">
        <v>145</v>
      </c>
      <c r="C294" s="26" t="s">
        <v>146</v>
      </c>
      <c r="D294" s="26" t="s">
        <v>147</v>
      </c>
      <c r="E294" s="26" t="s">
        <v>148</v>
      </c>
      <c r="F294" s="27" t="s">
        <v>419</v>
      </c>
      <c r="G294" s="27" t="s">
        <v>94</v>
      </c>
      <c r="H294" s="33">
        <v>38992</v>
      </c>
      <c r="I294" s="33">
        <v>15000</v>
      </c>
      <c r="J294" s="33">
        <v>21000</v>
      </c>
      <c r="K294" s="33">
        <v>18000</v>
      </c>
      <c r="L294" s="26"/>
    </row>
    <row r="295" spans="1:12" ht="38.25">
      <c r="A295" s="11">
        <v>6</v>
      </c>
      <c r="B295" s="26" t="s">
        <v>149</v>
      </c>
      <c r="C295" s="26" t="s">
        <v>512</v>
      </c>
      <c r="D295" s="26" t="s">
        <v>460</v>
      </c>
      <c r="E295" s="26" t="s">
        <v>150</v>
      </c>
      <c r="F295" s="27" t="s">
        <v>419</v>
      </c>
      <c r="G295" s="27" t="s">
        <v>94</v>
      </c>
      <c r="H295" s="33">
        <v>46832</v>
      </c>
      <c r="I295" s="33">
        <v>12458</v>
      </c>
      <c r="J295" s="33">
        <v>20200</v>
      </c>
      <c r="K295" s="33">
        <v>10000</v>
      </c>
      <c r="L295" s="26"/>
    </row>
    <row r="296" spans="1:12" ht="38.25">
      <c r="A296" s="11">
        <v>7</v>
      </c>
      <c r="B296" s="26" t="s">
        <v>151</v>
      </c>
      <c r="C296" s="26" t="s">
        <v>512</v>
      </c>
      <c r="D296" s="26" t="s">
        <v>531</v>
      </c>
      <c r="E296" s="26" t="s">
        <v>152</v>
      </c>
      <c r="F296" s="27" t="s">
        <v>419</v>
      </c>
      <c r="G296" s="27" t="s">
        <v>94</v>
      </c>
      <c r="H296" s="33">
        <v>34553</v>
      </c>
      <c r="I296" s="33">
        <v>6300</v>
      </c>
      <c r="J296" s="33">
        <v>12200</v>
      </c>
      <c r="K296" s="33">
        <v>10000</v>
      </c>
      <c r="L296" s="26"/>
    </row>
    <row r="297" spans="1:12" ht="38.25">
      <c r="A297" s="11">
        <v>8</v>
      </c>
      <c r="B297" s="26" t="s">
        <v>153</v>
      </c>
      <c r="C297" s="26" t="s">
        <v>537</v>
      </c>
      <c r="D297" s="26" t="s">
        <v>342</v>
      </c>
      <c r="E297" s="26" t="s">
        <v>154</v>
      </c>
      <c r="F297" s="27" t="s">
        <v>419</v>
      </c>
      <c r="G297" s="27" t="s">
        <v>94</v>
      </c>
      <c r="H297" s="33">
        <v>44443</v>
      </c>
      <c r="I297" s="33">
        <v>10000</v>
      </c>
      <c r="J297" s="33">
        <v>32400</v>
      </c>
      <c r="K297" s="33">
        <v>15000</v>
      </c>
      <c r="L297" s="26"/>
    </row>
    <row r="298" spans="1:12" ht="38.25">
      <c r="A298" s="11">
        <v>9</v>
      </c>
      <c r="B298" s="26" t="s">
        <v>155</v>
      </c>
      <c r="C298" s="26" t="s">
        <v>156</v>
      </c>
      <c r="D298" s="26" t="s">
        <v>614</v>
      </c>
      <c r="E298" s="26" t="s">
        <v>157</v>
      </c>
      <c r="F298" s="27" t="s">
        <v>419</v>
      </c>
      <c r="G298" s="27" t="s">
        <v>94</v>
      </c>
      <c r="H298" s="33">
        <v>12509</v>
      </c>
      <c r="I298" s="33">
        <v>2000</v>
      </c>
      <c r="J298" s="33">
        <v>10000</v>
      </c>
      <c r="K298" s="33">
        <v>5000</v>
      </c>
      <c r="L298" s="26"/>
    </row>
    <row r="299" spans="1:12" ht="38.25">
      <c r="A299" s="11">
        <v>10</v>
      </c>
      <c r="B299" s="26" t="s">
        <v>158</v>
      </c>
      <c r="C299" s="26" t="s">
        <v>547</v>
      </c>
      <c r="D299" s="26" t="s">
        <v>159</v>
      </c>
      <c r="E299" s="26" t="s">
        <v>160</v>
      </c>
      <c r="F299" s="27" t="s">
        <v>539</v>
      </c>
      <c r="G299" s="27" t="s">
        <v>94</v>
      </c>
      <c r="H299" s="33">
        <v>12653</v>
      </c>
      <c r="I299" s="33">
        <v>200</v>
      </c>
      <c r="J299" s="33">
        <v>4000</v>
      </c>
      <c r="K299" s="33">
        <v>4000</v>
      </c>
      <c r="L299" s="26"/>
    </row>
    <row r="300" spans="1:12" ht="51">
      <c r="A300" s="11">
        <v>11</v>
      </c>
      <c r="B300" s="26" t="s">
        <v>161</v>
      </c>
      <c r="C300" s="26" t="s">
        <v>547</v>
      </c>
      <c r="D300" s="26" t="s">
        <v>439</v>
      </c>
      <c r="E300" s="26" t="s">
        <v>162</v>
      </c>
      <c r="F300" s="27" t="s">
        <v>415</v>
      </c>
      <c r="G300" s="27" t="s">
        <v>94</v>
      </c>
      <c r="H300" s="33">
        <v>15000</v>
      </c>
      <c r="I300" s="33">
        <v>1058</v>
      </c>
      <c r="J300" s="33">
        <v>8000</v>
      </c>
      <c r="K300" s="33">
        <v>5000</v>
      </c>
      <c r="L300" s="26"/>
    </row>
    <row r="301" spans="1:12" ht="25.5">
      <c r="A301" s="11">
        <v>12</v>
      </c>
      <c r="B301" s="26" t="s">
        <v>163</v>
      </c>
      <c r="C301" s="26" t="s">
        <v>164</v>
      </c>
      <c r="D301" s="26" t="s">
        <v>439</v>
      </c>
      <c r="E301" s="26" t="s">
        <v>165</v>
      </c>
      <c r="F301" s="27" t="s">
        <v>415</v>
      </c>
      <c r="G301" s="27" t="s">
        <v>94</v>
      </c>
      <c r="H301" s="33">
        <v>11811</v>
      </c>
      <c r="I301" s="33">
        <v>8000</v>
      </c>
      <c r="J301" s="33">
        <v>1500</v>
      </c>
      <c r="K301" s="33">
        <v>1500</v>
      </c>
      <c r="L301" s="26"/>
    </row>
    <row r="302" spans="1:12" ht="38.25">
      <c r="A302" s="11">
        <v>13</v>
      </c>
      <c r="B302" s="26" t="s">
        <v>166</v>
      </c>
      <c r="C302" s="26" t="s">
        <v>547</v>
      </c>
      <c r="D302" s="26" t="s">
        <v>167</v>
      </c>
      <c r="E302" s="26" t="s">
        <v>168</v>
      </c>
      <c r="F302" s="27" t="s">
        <v>415</v>
      </c>
      <c r="G302" s="27" t="s">
        <v>94</v>
      </c>
      <c r="H302" s="33">
        <v>20000</v>
      </c>
      <c r="I302" s="33">
        <v>2500</v>
      </c>
      <c r="J302" s="33">
        <v>10000</v>
      </c>
      <c r="K302" s="33">
        <v>5000</v>
      </c>
      <c r="L302" s="26"/>
    </row>
    <row r="303" spans="1:12" ht="63.75">
      <c r="A303" s="11">
        <v>14</v>
      </c>
      <c r="B303" s="26" t="s">
        <v>169</v>
      </c>
      <c r="C303" s="26" t="s">
        <v>379</v>
      </c>
      <c r="D303" s="26" t="s">
        <v>170</v>
      </c>
      <c r="E303" s="26" t="s">
        <v>171</v>
      </c>
      <c r="F303" s="27" t="s">
        <v>415</v>
      </c>
      <c r="G303" s="27" t="s">
        <v>94</v>
      </c>
      <c r="H303" s="28">
        <v>44061</v>
      </c>
      <c r="I303" s="28">
        <v>21869</v>
      </c>
      <c r="J303" s="28">
        <v>20000</v>
      </c>
      <c r="K303" s="28">
        <v>10000</v>
      </c>
      <c r="L303" s="29"/>
    </row>
    <row r="304" spans="1:12" ht="38.25">
      <c r="A304" s="11">
        <v>15</v>
      </c>
      <c r="B304" s="26" t="s">
        <v>172</v>
      </c>
      <c r="C304" s="26" t="s">
        <v>585</v>
      </c>
      <c r="D304" s="26" t="s">
        <v>586</v>
      </c>
      <c r="E304" s="26" t="s">
        <v>173</v>
      </c>
      <c r="F304" s="27" t="s">
        <v>539</v>
      </c>
      <c r="G304" s="27" t="s">
        <v>94</v>
      </c>
      <c r="H304" s="28">
        <v>40659</v>
      </c>
      <c r="I304" s="28">
        <v>10000</v>
      </c>
      <c r="J304" s="28">
        <v>30000</v>
      </c>
      <c r="K304" s="28">
        <v>15000</v>
      </c>
      <c r="L304" s="26"/>
    </row>
    <row r="305" spans="1:12" ht="38.25">
      <c r="A305" s="11">
        <v>16</v>
      </c>
      <c r="B305" s="26" t="s">
        <v>174</v>
      </c>
      <c r="C305" s="26" t="s">
        <v>568</v>
      </c>
      <c r="D305" s="26" t="s">
        <v>392</v>
      </c>
      <c r="E305" s="26" t="s">
        <v>175</v>
      </c>
      <c r="F305" s="27" t="s">
        <v>176</v>
      </c>
      <c r="G305" s="27" t="s">
        <v>94</v>
      </c>
      <c r="H305" s="28">
        <v>49993</v>
      </c>
      <c r="I305" s="28">
        <v>6420</v>
      </c>
      <c r="J305" s="28">
        <v>30000</v>
      </c>
      <c r="K305" s="28">
        <v>15000</v>
      </c>
      <c r="L305" s="26"/>
    </row>
    <row r="306" spans="1:12" ht="89.25">
      <c r="A306" s="11">
        <v>17</v>
      </c>
      <c r="B306" s="26" t="s">
        <v>177</v>
      </c>
      <c r="C306" s="26" t="s">
        <v>568</v>
      </c>
      <c r="D306" s="26" t="s">
        <v>342</v>
      </c>
      <c r="E306" s="26" t="s">
        <v>178</v>
      </c>
      <c r="F306" s="27" t="s">
        <v>539</v>
      </c>
      <c r="G306" s="27" t="s">
        <v>94</v>
      </c>
      <c r="H306" s="28">
        <v>6097</v>
      </c>
      <c r="I306" s="28"/>
      <c r="J306" s="28">
        <v>6000</v>
      </c>
      <c r="K306" s="28">
        <v>6000</v>
      </c>
      <c r="L306" s="26"/>
    </row>
    <row r="307" spans="1:12" ht="38.25">
      <c r="A307" s="11">
        <v>18</v>
      </c>
      <c r="B307" s="26" t="s">
        <v>179</v>
      </c>
      <c r="C307" s="26" t="s">
        <v>551</v>
      </c>
      <c r="D307" s="26" t="s">
        <v>552</v>
      </c>
      <c r="E307" s="26" t="s">
        <v>180</v>
      </c>
      <c r="F307" s="27" t="s">
        <v>419</v>
      </c>
      <c r="G307" s="27" t="s">
        <v>94</v>
      </c>
      <c r="H307" s="28">
        <v>13000</v>
      </c>
      <c r="I307" s="28">
        <v>2000</v>
      </c>
      <c r="J307" s="28">
        <v>11000</v>
      </c>
      <c r="K307" s="28">
        <v>5000</v>
      </c>
      <c r="L307" s="26"/>
    </row>
    <row r="308" spans="1:12" ht="63.75">
      <c r="A308" s="11">
        <v>19</v>
      </c>
      <c r="B308" s="26" t="s">
        <v>181</v>
      </c>
      <c r="C308" s="26" t="s">
        <v>585</v>
      </c>
      <c r="D308" s="26" t="s">
        <v>586</v>
      </c>
      <c r="E308" s="26" t="s">
        <v>182</v>
      </c>
      <c r="F308" s="27" t="s">
        <v>419</v>
      </c>
      <c r="G308" s="27" t="s">
        <v>94</v>
      </c>
      <c r="H308" s="28">
        <v>25667</v>
      </c>
      <c r="I308" s="28">
        <v>24000</v>
      </c>
      <c r="J308" s="28">
        <v>1500</v>
      </c>
      <c r="K308" s="28">
        <v>1500</v>
      </c>
      <c r="L308" s="26"/>
    </row>
    <row r="309" spans="1:12" ht="14.25">
      <c r="A309" s="12"/>
      <c r="B309" s="16"/>
      <c r="C309" s="16"/>
      <c r="D309" s="16"/>
      <c r="E309" s="16"/>
      <c r="F309" s="16"/>
      <c r="G309" s="16"/>
      <c r="H309" s="24"/>
      <c r="I309" s="24"/>
      <c r="J309" s="24"/>
      <c r="K309" s="24"/>
      <c r="L309" s="25"/>
    </row>
    <row r="310" spans="1:12" ht="15">
      <c r="A310" s="11"/>
      <c r="B310" s="30" t="s">
        <v>383</v>
      </c>
      <c r="C310" s="16"/>
      <c r="D310" s="16"/>
      <c r="E310" s="16"/>
      <c r="F310" s="16"/>
      <c r="G310" s="16"/>
      <c r="H310" s="31">
        <f>+SUM(H311:H394)</f>
        <v>2301113</v>
      </c>
      <c r="I310" s="31">
        <f>+SUM(I311:I394)</f>
        <v>1173294</v>
      </c>
      <c r="J310" s="31">
        <f>+SUM(J311:J394)</f>
        <v>795230</v>
      </c>
      <c r="K310" s="31">
        <f>+SUM(K311:K394)</f>
        <v>488630</v>
      </c>
      <c r="L310" s="32"/>
    </row>
    <row r="311" spans="1:12" ht="38.25">
      <c r="A311" s="11">
        <v>1</v>
      </c>
      <c r="B311" s="26" t="s">
        <v>183</v>
      </c>
      <c r="C311" s="26" t="s">
        <v>385</v>
      </c>
      <c r="D311" s="26" t="s">
        <v>184</v>
      </c>
      <c r="E311" s="26" t="s">
        <v>185</v>
      </c>
      <c r="F311" s="27" t="s">
        <v>372</v>
      </c>
      <c r="G311" s="27" t="s">
        <v>94</v>
      </c>
      <c r="H311" s="33">
        <v>45721</v>
      </c>
      <c r="I311" s="33">
        <v>40240</v>
      </c>
      <c r="J311" s="33">
        <v>3000</v>
      </c>
      <c r="K311" s="33">
        <v>3000</v>
      </c>
      <c r="L311" s="26"/>
    </row>
    <row r="312" spans="1:12" ht="38.25">
      <c r="A312" s="11">
        <v>2</v>
      </c>
      <c r="B312" s="26" t="s">
        <v>186</v>
      </c>
      <c r="C312" s="26" t="s">
        <v>385</v>
      </c>
      <c r="D312" s="26" t="s">
        <v>603</v>
      </c>
      <c r="E312" s="26" t="s">
        <v>187</v>
      </c>
      <c r="F312" s="27" t="s">
        <v>419</v>
      </c>
      <c r="G312" s="27" t="s">
        <v>94</v>
      </c>
      <c r="H312" s="33">
        <v>18134</v>
      </c>
      <c r="I312" s="33">
        <v>15239</v>
      </c>
      <c r="J312" s="33">
        <v>1000</v>
      </c>
      <c r="K312" s="33">
        <v>1000</v>
      </c>
      <c r="L312" s="26"/>
    </row>
    <row r="313" spans="1:12" ht="25.5">
      <c r="A313" s="11">
        <v>3</v>
      </c>
      <c r="B313" s="26" t="s">
        <v>188</v>
      </c>
      <c r="C313" s="26" t="s">
        <v>385</v>
      </c>
      <c r="D313" s="26" t="s">
        <v>614</v>
      </c>
      <c r="E313" s="26" t="s">
        <v>1018</v>
      </c>
      <c r="F313" s="27" t="s">
        <v>415</v>
      </c>
      <c r="G313" s="27" t="s">
        <v>94</v>
      </c>
      <c r="H313" s="33">
        <v>25591</v>
      </c>
      <c r="I313" s="33">
        <v>100</v>
      </c>
      <c r="J313" s="33">
        <v>10000</v>
      </c>
      <c r="K313" s="33">
        <v>3000</v>
      </c>
      <c r="L313" s="26"/>
    </row>
    <row r="314" spans="1:12" ht="38.25">
      <c r="A314" s="11">
        <v>4</v>
      </c>
      <c r="B314" s="26" t="s">
        <v>1019</v>
      </c>
      <c r="C314" s="26" t="s">
        <v>385</v>
      </c>
      <c r="D314" s="26" t="s">
        <v>51</v>
      </c>
      <c r="E314" s="26" t="s">
        <v>1020</v>
      </c>
      <c r="F314" s="27" t="s">
        <v>415</v>
      </c>
      <c r="G314" s="27" t="s">
        <v>94</v>
      </c>
      <c r="H314" s="33">
        <v>16882</v>
      </c>
      <c r="I314" s="33">
        <v>13454</v>
      </c>
      <c r="J314" s="33">
        <v>1000</v>
      </c>
      <c r="K314" s="33">
        <v>1000</v>
      </c>
      <c r="L314" s="26"/>
    </row>
    <row r="315" spans="1:12" ht="51">
      <c r="A315" s="11">
        <v>5</v>
      </c>
      <c r="B315" s="26" t="s">
        <v>1021</v>
      </c>
      <c r="C315" s="26" t="s">
        <v>385</v>
      </c>
      <c r="D315" s="26" t="s">
        <v>1022</v>
      </c>
      <c r="E315" s="26" t="s">
        <v>1023</v>
      </c>
      <c r="F315" s="27" t="s">
        <v>419</v>
      </c>
      <c r="G315" s="27" t="s">
        <v>94</v>
      </c>
      <c r="H315" s="33">
        <v>17987</v>
      </c>
      <c r="I315" s="33">
        <v>14500</v>
      </c>
      <c r="J315" s="33">
        <v>2000</v>
      </c>
      <c r="K315" s="33">
        <v>2000</v>
      </c>
      <c r="L315" s="26"/>
    </row>
    <row r="316" spans="1:12" ht="63.75">
      <c r="A316" s="11">
        <v>6</v>
      </c>
      <c r="B316" s="26" t="s">
        <v>1024</v>
      </c>
      <c r="C316" s="26" t="s">
        <v>385</v>
      </c>
      <c r="D316" s="26" t="s">
        <v>1025</v>
      </c>
      <c r="E316" s="26" t="s">
        <v>1026</v>
      </c>
      <c r="F316" s="27" t="s">
        <v>419</v>
      </c>
      <c r="G316" s="27" t="s">
        <v>94</v>
      </c>
      <c r="H316" s="33">
        <v>12173</v>
      </c>
      <c r="I316" s="33">
        <v>4173</v>
      </c>
      <c r="J316" s="33">
        <v>8000</v>
      </c>
      <c r="K316" s="33">
        <v>8000</v>
      </c>
      <c r="L316" s="26"/>
    </row>
    <row r="317" spans="1:12" ht="51">
      <c r="A317" s="11">
        <v>7</v>
      </c>
      <c r="B317" s="26" t="s">
        <v>1027</v>
      </c>
      <c r="C317" s="26" t="s">
        <v>385</v>
      </c>
      <c r="D317" s="26" t="s">
        <v>531</v>
      </c>
      <c r="E317" s="26" t="s">
        <v>1028</v>
      </c>
      <c r="F317" s="27" t="s">
        <v>415</v>
      </c>
      <c r="G317" s="27" t="s">
        <v>94</v>
      </c>
      <c r="H317" s="33">
        <v>21527</v>
      </c>
      <c r="I317" s="33">
        <v>16909</v>
      </c>
      <c r="J317" s="33">
        <v>1000</v>
      </c>
      <c r="K317" s="33">
        <v>1000</v>
      </c>
      <c r="L317" s="26"/>
    </row>
    <row r="318" spans="1:12" ht="63.75">
      <c r="A318" s="11">
        <v>8</v>
      </c>
      <c r="B318" s="26" t="s">
        <v>1029</v>
      </c>
      <c r="C318" s="26" t="s">
        <v>516</v>
      </c>
      <c r="D318" s="26" t="s">
        <v>481</v>
      </c>
      <c r="E318" s="26" t="s">
        <v>1030</v>
      </c>
      <c r="F318" s="27" t="s">
        <v>434</v>
      </c>
      <c r="G318" s="27" t="s">
        <v>94</v>
      </c>
      <c r="H318" s="33">
        <v>46563</v>
      </c>
      <c r="I318" s="33">
        <v>40533</v>
      </c>
      <c r="J318" s="33">
        <v>5000</v>
      </c>
      <c r="K318" s="33">
        <v>5000</v>
      </c>
      <c r="L318" s="26"/>
    </row>
    <row r="319" spans="1:12" ht="25.5">
      <c r="A319" s="11">
        <v>9</v>
      </c>
      <c r="B319" s="26" t="s">
        <v>1031</v>
      </c>
      <c r="C319" s="26" t="s">
        <v>516</v>
      </c>
      <c r="D319" s="26" t="s">
        <v>481</v>
      </c>
      <c r="E319" s="26" t="s">
        <v>1032</v>
      </c>
      <c r="F319" s="27" t="s">
        <v>415</v>
      </c>
      <c r="G319" s="27" t="s">
        <v>94</v>
      </c>
      <c r="H319" s="33">
        <v>45564</v>
      </c>
      <c r="I319" s="33">
        <v>32129</v>
      </c>
      <c r="J319" s="33">
        <v>8500</v>
      </c>
      <c r="K319" s="33">
        <v>8500</v>
      </c>
      <c r="L319" s="26"/>
    </row>
    <row r="320" spans="1:12" ht="25.5">
      <c r="A320" s="11">
        <v>10</v>
      </c>
      <c r="B320" s="26" t="s">
        <v>1033</v>
      </c>
      <c r="C320" s="26" t="s">
        <v>516</v>
      </c>
      <c r="D320" s="26" t="s">
        <v>366</v>
      </c>
      <c r="E320" s="26" t="s">
        <v>1034</v>
      </c>
      <c r="F320" s="27" t="s">
        <v>419</v>
      </c>
      <c r="G320" s="27" t="s">
        <v>94</v>
      </c>
      <c r="H320" s="33">
        <v>28575</v>
      </c>
      <c r="I320" s="33">
        <v>5153</v>
      </c>
      <c r="J320" s="33">
        <v>60000</v>
      </c>
      <c r="K320" s="33">
        <v>18000</v>
      </c>
      <c r="L320" s="26"/>
    </row>
    <row r="321" spans="1:12" ht="25.5">
      <c r="A321" s="11">
        <v>11</v>
      </c>
      <c r="B321" s="26" t="s">
        <v>1035</v>
      </c>
      <c r="C321" s="26" t="s">
        <v>516</v>
      </c>
      <c r="D321" s="26" t="s">
        <v>366</v>
      </c>
      <c r="E321" s="26" t="s">
        <v>1036</v>
      </c>
      <c r="F321" s="27" t="s">
        <v>415</v>
      </c>
      <c r="G321" s="27" t="s">
        <v>94</v>
      </c>
      <c r="H321" s="33">
        <v>25486</v>
      </c>
      <c r="I321" s="33">
        <v>12486</v>
      </c>
      <c r="J321" s="33">
        <v>13000</v>
      </c>
      <c r="K321" s="33">
        <v>6500</v>
      </c>
      <c r="L321" s="26"/>
    </row>
    <row r="322" spans="1:12" ht="38.25">
      <c r="A322" s="11">
        <v>12</v>
      </c>
      <c r="B322" s="26" t="s">
        <v>1037</v>
      </c>
      <c r="C322" s="26" t="s">
        <v>516</v>
      </c>
      <c r="D322" s="26" t="s">
        <v>366</v>
      </c>
      <c r="E322" s="26" t="s">
        <v>1038</v>
      </c>
      <c r="F322" s="27" t="s">
        <v>415</v>
      </c>
      <c r="G322" s="27" t="s">
        <v>94</v>
      </c>
      <c r="H322" s="33">
        <v>29012</v>
      </c>
      <c r="I322" s="33">
        <v>12509</v>
      </c>
      <c r="J322" s="33">
        <v>4400</v>
      </c>
      <c r="K322" s="33">
        <v>4400</v>
      </c>
      <c r="L322" s="26"/>
    </row>
    <row r="323" spans="1:12" ht="38.25">
      <c r="A323" s="11">
        <v>13</v>
      </c>
      <c r="B323" s="26" t="s">
        <v>1039</v>
      </c>
      <c r="C323" s="26" t="s">
        <v>516</v>
      </c>
      <c r="D323" s="26" t="s">
        <v>1040</v>
      </c>
      <c r="E323" s="26" t="s">
        <v>1041</v>
      </c>
      <c r="F323" s="27" t="s">
        <v>176</v>
      </c>
      <c r="G323" s="27" t="s">
        <v>94</v>
      </c>
      <c r="H323" s="33">
        <v>47463</v>
      </c>
      <c r="I323" s="33">
        <v>4633</v>
      </c>
      <c r="J323" s="33">
        <v>18000</v>
      </c>
      <c r="K323" s="33">
        <v>9000</v>
      </c>
      <c r="L323" s="26"/>
    </row>
    <row r="324" spans="1:12" ht="25.5">
      <c r="A324" s="11">
        <v>14</v>
      </c>
      <c r="B324" s="26" t="s">
        <v>1042</v>
      </c>
      <c r="C324" s="26" t="s">
        <v>516</v>
      </c>
      <c r="D324" s="26" t="s">
        <v>449</v>
      </c>
      <c r="E324" s="26" t="s">
        <v>1043</v>
      </c>
      <c r="F324" s="27" t="s">
        <v>419</v>
      </c>
      <c r="G324" s="27" t="s">
        <v>94</v>
      </c>
      <c r="H324" s="33">
        <v>20237</v>
      </c>
      <c r="I324" s="33">
        <v>3367</v>
      </c>
      <c r="J324" s="33">
        <v>11000</v>
      </c>
      <c r="K324" s="33">
        <v>5000</v>
      </c>
      <c r="L324" s="26"/>
    </row>
    <row r="325" spans="1:12" ht="25.5">
      <c r="A325" s="11">
        <v>15</v>
      </c>
      <c r="B325" s="26" t="s">
        <v>1044</v>
      </c>
      <c r="C325" s="26" t="s">
        <v>516</v>
      </c>
      <c r="D325" s="26" t="s">
        <v>366</v>
      </c>
      <c r="E325" s="26" t="s">
        <v>1045</v>
      </c>
      <c r="F325" s="27" t="s">
        <v>415</v>
      </c>
      <c r="G325" s="27" t="s">
        <v>94</v>
      </c>
      <c r="H325" s="33">
        <v>4621</v>
      </c>
      <c r="I325" s="33">
        <v>3567</v>
      </c>
      <c r="J325" s="33">
        <v>1000</v>
      </c>
      <c r="K325" s="33">
        <v>1000</v>
      </c>
      <c r="L325" s="26"/>
    </row>
    <row r="326" spans="1:12" ht="38.25">
      <c r="A326" s="11">
        <v>16</v>
      </c>
      <c r="B326" s="26" t="s">
        <v>1046</v>
      </c>
      <c r="C326" s="26" t="s">
        <v>516</v>
      </c>
      <c r="D326" s="26" t="s">
        <v>366</v>
      </c>
      <c r="E326" s="26" t="s">
        <v>1047</v>
      </c>
      <c r="F326" s="27" t="s">
        <v>415</v>
      </c>
      <c r="G326" s="27" t="s">
        <v>94</v>
      </c>
      <c r="H326" s="33">
        <v>5837</v>
      </c>
      <c r="I326" s="33">
        <v>3996</v>
      </c>
      <c r="J326" s="33">
        <v>1000</v>
      </c>
      <c r="K326" s="33">
        <v>1000</v>
      </c>
      <c r="L326" s="26"/>
    </row>
    <row r="327" spans="1:12" ht="25.5">
      <c r="A327" s="11">
        <v>17</v>
      </c>
      <c r="B327" s="26" t="s">
        <v>1048</v>
      </c>
      <c r="C327" s="26" t="s">
        <v>565</v>
      </c>
      <c r="D327" s="26" t="s">
        <v>426</v>
      </c>
      <c r="E327" s="26" t="s">
        <v>1049</v>
      </c>
      <c r="F327" s="27" t="s">
        <v>406</v>
      </c>
      <c r="G327" s="27" t="s">
        <v>94</v>
      </c>
      <c r="H327" s="33">
        <v>34234</v>
      </c>
      <c r="I327" s="33">
        <v>32495</v>
      </c>
      <c r="J327" s="33">
        <v>1000</v>
      </c>
      <c r="K327" s="33">
        <v>1000</v>
      </c>
      <c r="L327" s="26"/>
    </row>
    <row r="328" spans="1:12" ht="25.5">
      <c r="A328" s="11">
        <v>18</v>
      </c>
      <c r="B328" s="26" t="s">
        <v>1050</v>
      </c>
      <c r="C328" s="26" t="s">
        <v>565</v>
      </c>
      <c r="D328" s="26" t="s">
        <v>392</v>
      </c>
      <c r="E328" s="26" t="s">
        <v>1051</v>
      </c>
      <c r="F328" s="27" t="s">
        <v>372</v>
      </c>
      <c r="G328" s="27" t="s">
        <v>94</v>
      </c>
      <c r="H328" s="33">
        <v>31468</v>
      </c>
      <c r="I328" s="33">
        <v>22504</v>
      </c>
      <c r="J328" s="33">
        <v>4500</v>
      </c>
      <c r="K328" s="33">
        <v>4500</v>
      </c>
      <c r="L328" s="26"/>
    </row>
    <row r="329" spans="1:12" ht="25.5">
      <c r="A329" s="11">
        <v>19</v>
      </c>
      <c r="B329" s="26" t="s">
        <v>1052</v>
      </c>
      <c r="C329" s="26" t="s">
        <v>565</v>
      </c>
      <c r="D329" s="26" t="s">
        <v>392</v>
      </c>
      <c r="E329" s="26" t="s">
        <v>1053</v>
      </c>
      <c r="F329" s="27" t="s">
        <v>419</v>
      </c>
      <c r="G329" s="27" t="s">
        <v>94</v>
      </c>
      <c r="H329" s="33">
        <v>6894</v>
      </c>
      <c r="I329" s="33">
        <v>3660</v>
      </c>
      <c r="J329" s="33">
        <v>1600</v>
      </c>
      <c r="K329" s="33">
        <v>1600</v>
      </c>
      <c r="L329" s="26"/>
    </row>
    <row r="330" spans="1:12" ht="25.5">
      <c r="A330" s="11">
        <v>20</v>
      </c>
      <c r="B330" s="26" t="s">
        <v>1054</v>
      </c>
      <c r="C330" s="26" t="s">
        <v>558</v>
      </c>
      <c r="D330" s="26" t="s">
        <v>552</v>
      </c>
      <c r="E330" s="26" t="s">
        <v>1055</v>
      </c>
      <c r="F330" s="27" t="s">
        <v>372</v>
      </c>
      <c r="G330" s="27" t="s">
        <v>94</v>
      </c>
      <c r="H330" s="33">
        <v>29116</v>
      </c>
      <c r="I330" s="33">
        <v>1326</v>
      </c>
      <c r="J330" s="33">
        <v>20000</v>
      </c>
      <c r="K330" s="33">
        <v>2000</v>
      </c>
      <c r="L330" s="26"/>
    </row>
    <row r="331" spans="1:12" ht="25.5">
      <c r="A331" s="11">
        <v>21</v>
      </c>
      <c r="B331" s="26" t="s">
        <v>1056</v>
      </c>
      <c r="C331" s="26" t="s">
        <v>558</v>
      </c>
      <c r="D331" s="26" t="s">
        <v>1057</v>
      </c>
      <c r="E331" s="26" t="s">
        <v>1058</v>
      </c>
      <c r="F331" s="27" t="s">
        <v>419</v>
      </c>
      <c r="G331" s="27" t="s">
        <v>94</v>
      </c>
      <c r="H331" s="33">
        <v>46353</v>
      </c>
      <c r="I331" s="33">
        <v>21761</v>
      </c>
      <c r="J331" s="33">
        <v>5000</v>
      </c>
      <c r="K331" s="33">
        <v>5000</v>
      </c>
      <c r="L331" s="26"/>
    </row>
    <row r="332" spans="1:12" ht="25.5">
      <c r="A332" s="11">
        <v>22</v>
      </c>
      <c r="B332" s="26" t="s">
        <v>1059</v>
      </c>
      <c r="C332" s="26" t="s">
        <v>1060</v>
      </c>
      <c r="D332" s="26" t="s">
        <v>586</v>
      </c>
      <c r="E332" s="26" t="s">
        <v>1061</v>
      </c>
      <c r="F332" s="27" t="s">
        <v>368</v>
      </c>
      <c r="G332" s="27" t="s">
        <v>94</v>
      </c>
      <c r="H332" s="33">
        <v>37140</v>
      </c>
      <c r="I332" s="33">
        <v>30444</v>
      </c>
      <c r="J332" s="33">
        <v>5000</v>
      </c>
      <c r="K332" s="33">
        <v>5000</v>
      </c>
      <c r="L332" s="26"/>
    </row>
    <row r="333" spans="1:12" ht="25.5">
      <c r="A333" s="11">
        <v>23</v>
      </c>
      <c r="B333" s="26" t="s">
        <v>1062</v>
      </c>
      <c r="C333" s="26" t="s">
        <v>1060</v>
      </c>
      <c r="D333" s="26" t="s">
        <v>586</v>
      </c>
      <c r="E333" s="26" t="s">
        <v>1063</v>
      </c>
      <c r="F333" s="27" t="s">
        <v>368</v>
      </c>
      <c r="G333" s="27" t="s">
        <v>94</v>
      </c>
      <c r="H333" s="33">
        <v>41470</v>
      </c>
      <c r="I333" s="33">
        <v>32130</v>
      </c>
      <c r="J333" s="33">
        <v>4000</v>
      </c>
      <c r="K333" s="33">
        <v>4000</v>
      </c>
      <c r="L333" s="26"/>
    </row>
    <row r="334" spans="1:12" ht="25.5">
      <c r="A334" s="11">
        <v>24</v>
      </c>
      <c r="B334" s="26" t="s">
        <v>1064</v>
      </c>
      <c r="C334" s="26" t="s">
        <v>1060</v>
      </c>
      <c r="D334" s="26" t="s">
        <v>586</v>
      </c>
      <c r="E334" s="26" t="s">
        <v>1065</v>
      </c>
      <c r="F334" s="27" t="s">
        <v>434</v>
      </c>
      <c r="G334" s="27" t="s">
        <v>94</v>
      </c>
      <c r="H334" s="33">
        <v>35460</v>
      </c>
      <c r="I334" s="33">
        <v>29473</v>
      </c>
      <c r="J334" s="33">
        <v>4000</v>
      </c>
      <c r="K334" s="33">
        <v>4000</v>
      </c>
      <c r="L334" s="26"/>
    </row>
    <row r="335" spans="1:12" ht="63.75">
      <c r="A335" s="11">
        <v>25</v>
      </c>
      <c r="B335" s="26" t="s">
        <v>1066</v>
      </c>
      <c r="C335" s="26" t="s">
        <v>1060</v>
      </c>
      <c r="D335" s="26" t="s">
        <v>342</v>
      </c>
      <c r="E335" s="26" t="s">
        <v>1067</v>
      </c>
      <c r="F335" s="27" t="s">
        <v>539</v>
      </c>
      <c r="G335" s="27" t="s">
        <v>94</v>
      </c>
      <c r="H335" s="33">
        <v>6238</v>
      </c>
      <c r="I335" s="33">
        <v>4853</v>
      </c>
      <c r="J335" s="33">
        <v>1385</v>
      </c>
      <c r="K335" s="33">
        <v>1385</v>
      </c>
      <c r="L335" s="26"/>
    </row>
    <row r="336" spans="1:12" ht="51">
      <c r="A336" s="11">
        <v>26</v>
      </c>
      <c r="B336" s="26" t="s">
        <v>1068</v>
      </c>
      <c r="C336" s="26" t="s">
        <v>685</v>
      </c>
      <c r="D336" s="26" t="s">
        <v>481</v>
      </c>
      <c r="E336" s="26" t="s">
        <v>1068</v>
      </c>
      <c r="F336" s="27" t="s">
        <v>419</v>
      </c>
      <c r="G336" s="27" t="s">
        <v>94</v>
      </c>
      <c r="H336" s="33">
        <v>23386</v>
      </c>
      <c r="I336" s="33">
        <v>2338</v>
      </c>
      <c r="J336" s="33">
        <v>15000</v>
      </c>
      <c r="K336" s="33">
        <v>15000</v>
      </c>
      <c r="L336" s="26"/>
    </row>
    <row r="337" spans="1:12" ht="51">
      <c r="A337" s="11">
        <v>27</v>
      </c>
      <c r="B337" s="26" t="s">
        <v>1069</v>
      </c>
      <c r="C337" s="26" t="s">
        <v>685</v>
      </c>
      <c r="D337" s="26" t="s">
        <v>481</v>
      </c>
      <c r="E337" s="26" t="s">
        <v>1070</v>
      </c>
      <c r="F337" s="27" t="s">
        <v>539</v>
      </c>
      <c r="G337" s="27" t="s">
        <v>94</v>
      </c>
      <c r="H337" s="33">
        <v>16932</v>
      </c>
      <c r="I337" s="33">
        <v>6426</v>
      </c>
      <c r="J337" s="33">
        <v>10000</v>
      </c>
      <c r="K337" s="33">
        <v>10000</v>
      </c>
      <c r="L337" s="26"/>
    </row>
    <row r="338" spans="1:12" ht="38.25">
      <c r="A338" s="11">
        <v>28</v>
      </c>
      <c r="B338" s="26" t="s">
        <v>1071</v>
      </c>
      <c r="C338" s="26" t="s">
        <v>395</v>
      </c>
      <c r="D338" s="26" t="s">
        <v>366</v>
      </c>
      <c r="E338" s="26" t="s">
        <v>1072</v>
      </c>
      <c r="F338" s="27" t="s">
        <v>434</v>
      </c>
      <c r="G338" s="27" t="s">
        <v>94</v>
      </c>
      <c r="H338" s="33">
        <v>40013</v>
      </c>
      <c r="I338" s="33">
        <v>35000</v>
      </c>
      <c r="J338" s="33">
        <v>5000</v>
      </c>
      <c r="K338" s="33">
        <v>2000</v>
      </c>
      <c r="L338" s="26"/>
    </row>
    <row r="339" spans="1:12" ht="38.25">
      <c r="A339" s="11">
        <v>29</v>
      </c>
      <c r="B339" s="26" t="s">
        <v>1073</v>
      </c>
      <c r="C339" s="26" t="s">
        <v>395</v>
      </c>
      <c r="D339" s="26" t="s">
        <v>366</v>
      </c>
      <c r="E339" s="26" t="s">
        <v>1074</v>
      </c>
      <c r="F339" s="27" t="s">
        <v>434</v>
      </c>
      <c r="G339" s="27" t="s">
        <v>94</v>
      </c>
      <c r="H339" s="33">
        <v>25000</v>
      </c>
      <c r="I339" s="33">
        <v>22000</v>
      </c>
      <c r="J339" s="33">
        <v>2000</v>
      </c>
      <c r="K339" s="33">
        <v>2000</v>
      </c>
      <c r="L339" s="26"/>
    </row>
    <row r="340" spans="1:12" ht="38.25">
      <c r="A340" s="11">
        <v>30</v>
      </c>
      <c r="B340" s="26" t="s">
        <v>1075</v>
      </c>
      <c r="C340" s="26" t="s">
        <v>395</v>
      </c>
      <c r="D340" s="26" t="s">
        <v>366</v>
      </c>
      <c r="E340" s="26" t="s">
        <v>1076</v>
      </c>
      <c r="F340" s="27" t="s">
        <v>415</v>
      </c>
      <c r="G340" s="27" t="s">
        <v>94</v>
      </c>
      <c r="H340" s="33">
        <v>30360</v>
      </c>
      <c r="I340" s="33">
        <v>25000</v>
      </c>
      <c r="J340" s="33">
        <v>5000</v>
      </c>
      <c r="K340" s="33">
        <v>2000</v>
      </c>
      <c r="L340" s="26"/>
    </row>
    <row r="341" spans="1:12" ht="51">
      <c r="A341" s="11">
        <v>31</v>
      </c>
      <c r="B341" s="26" t="s">
        <v>1077</v>
      </c>
      <c r="C341" s="26" t="s">
        <v>1078</v>
      </c>
      <c r="D341" s="26" t="s">
        <v>481</v>
      </c>
      <c r="E341" s="26" t="s">
        <v>1079</v>
      </c>
      <c r="F341" s="27" t="s">
        <v>419</v>
      </c>
      <c r="G341" s="27" t="s">
        <v>94</v>
      </c>
      <c r="H341" s="33">
        <v>27318</v>
      </c>
      <c r="I341" s="33">
        <v>8000</v>
      </c>
      <c r="J341" s="33">
        <v>3000</v>
      </c>
      <c r="K341" s="33">
        <v>3000</v>
      </c>
      <c r="L341" s="26"/>
    </row>
    <row r="342" spans="1:12" ht="38.25">
      <c r="A342" s="11">
        <v>32</v>
      </c>
      <c r="B342" s="26" t="s">
        <v>1080</v>
      </c>
      <c r="C342" s="26" t="s">
        <v>710</v>
      </c>
      <c r="D342" s="26" t="s">
        <v>342</v>
      </c>
      <c r="E342" s="26" t="s">
        <v>1081</v>
      </c>
      <c r="F342" s="27" t="s">
        <v>372</v>
      </c>
      <c r="G342" s="27" t="s">
        <v>94</v>
      </c>
      <c r="H342" s="33">
        <v>30000</v>
      </c>
      <c r="I342" s="33">
        <v>22000</v>
      </c>
      <c r="J342" s="33">
        <v>8000</v>
      </c>
      <c r="K342" s="33">
        <v>8000</v>
      </c>
      <c r="L342" s="26"/>
    </row>
    <row r="343" spans="1:12" ht="38.25">
      <c r="A343" s="11">
        <v>33</v>
      </c>
      <c r="B343" s="26" t="s">
        <v>1082</v>
      </c>
      <c r="C343" s="26" t="s">
        <v>714</v>
      </c>
      <c r="D343" s="26" t="s">
        <v>470</v>
      </c>
      <c r="E343" s="26" t="s">
        <v>1083</v>
      </c>
      <c r="F343" s="27" t="s">
        <v>434</v>
      </c>
      <c r="G343" s="27" t="s">
        <v>94</v>
      </c>
      <c r="H343" s="33">
        <v>26115</v>
      </c>
      <c r="I343" s="33">
        <v>24420</v>
      </c>
      <c r="J343" s="33">
        <v>1695</v>
      </c>
      <c r="K343" s="33">
        <v>1695</v>
      </c>
      <c r="L343" s="26"/>
    </row>
    <row r="344" spans="1:12" ht="38.25">
      <c r="A344" s="11">
        <v>34</v>
      </c>
      <c r="B344" s="26" t="s">
        <v>1084</v>
      </c>
      <c r="C344" s="26" t="s">
        <v>714</v>
      </c>
      <c r="D344" s="26" t="s">
        <v>470</v>
      </c>
      <c r="E344" s="26" t="s">
        <v>1085</v>
      </c>
      <c r="F344" s="27" t="s">
        <v>406</v>
      </c>
      <c r="G344" s="27" t="s">
        <v>94</v>
      </c>
      <c r="H344" s="33">
        <v>28356</v>
      </c>
      <c r="I344" s="33">
        <v>18895</v>
      </c>
      <c r="J344" s="33">
        <v>2000</v>
      </c>
      <c r="K344" s="33">
        <v>2000</v>
      </c>
      <c r="L344" s="26"/>
    </row>
    <row r="345" spans="1:12" ht="38.25">
      <c r="A345" s="11">
        <v>35</v>
      </c>
      <c r="B345" s="26" t="s">
        <v>1086</v>
      </c>
      <c r="C345" s="26" t="s">
        <v>714</v>
      </c>
      <c r="D345" s="26" t="s">
        <v>470</v>
      </c>
      <c r="E345" s="26" t="s">
        <v>1087</v>
      </c>
      <c r="F345" s="27" t="s">
        <v>539</v>
      </c>
      <c r="G345" s="27" t="s">
        <v>94</v>
      </c>
      <c r="H345" s="33">
        <v>13338</v>
      </c>
      <c r="I345" s="33">
        <v>10288</v>
      </c>
      <c r="J345" s="33">
        <v>3050</v>
      </c>
      <c r="K345" s="33">
        <v>3050</v>
      </c>
      <c r="L345" s="26"/>
    </row>
    <row r="346" spans="1:12" ht="38.25">
      <c r="A346" s="11">
        <v>36</v>
      </c>
      <c r="B346" s="26" t="s">
        <v>1088</v>
      </c>
      <c r="C346" s="26" t="s">
        <v>720</v>
      </c>
      <c r="D346" s="26" t="s">
        <v>366</v>
      </c>
      <c r="E346" s="26" t="s">
        <v>1089</v>
      </c>
      <c r="F346" s="27" t="s">
        <v>415</v>
      </c>
      <c r="G346" s="27" t="s">
        <v>94</v>
      </c>
      <c r="H346" s="33">
        <v>18991</v>
      </c>
      <c r="I346" s="33">
        <v>13430</v>
      </c>
      <c r="J346" s="33">
        <v>1000</v>
      </c>
      <c r="K346" s="33">
        <v>1000</v>
      </c>
      <c r="L346" s="26"/>
    </row>
    <row r="347" spans="1:12" ht="38.25">
      <c r="A347" s="11">
        <v>37</v>
      </c>
      <c r="B347" s="26" t="s">
        <v>1090</v>
      </c>
      <c r="C347" s="26" t="s">
        <v>726</v>
      </c>
      <c r="D347" s="26" t="s">
        <v>426</v>
      </c>
      <c r="E347" s="26" t="s">
        <v>1091</v>
      </c>
      <c r="F347" s="27" t="s">
        <v>434</v>
      </c>
      <c r="G347" s="27" t="s">
        <v>94</v>
      </c>
      <c r="H347" s="33">
        <v>9825</v>
      </c>
      <c r="I347" s="33">
        <v>200</v>
      </c>
      <c r="J347" s="33">
        <v>4000</v>
      </c>
      <c r="K347" s="33">
        <v>1000</v>
      </c>
      <c r="L347" s="26"/>
    </row>
    <row r="348" spans="1:12" ht="38.25">
      <c r="A348" s="11">
        <v>38</v>
      </c>
      <c r="B348" s="26" t="s">
        <v>1092</v>
      </c>
      <c r="C348" s="26" t="s">
        <v>726</v>
      </c>
      <c r="D348" s="26" t="s">
        <v>426</v>
      </c>
      <c r="E348" s="26" t="s">
        <v>1093</v>
      </c>
      <c r="F348" s="27" t="s">
        <v>372</v>
      </c>
      <c r="G348" s="27" t="s">
        <v>94</v>
      </c>
      <c r="H348" s="33">
        <v>40361</v>
      </c>
      <c r="I348" s="33">
        <v>35921</v>
      </c>
      <c r="J348" s="33">
        <v>4000</v>
      </c>
      <c r="K348" s="33">
        <v>4000</v>
      </c>
      <c r="L348" s="26"/>
    </row>
    <row r="349" spans="1:12" ht="63.75">
      <c r="A349" s="11">
        <v>39</v>
      </c>
      <c r="B349" s="26" t="s">
        <v>1094</v>
      </c>
      <c r="C349" s="26" t="s">
        <v>726</v>
      </c>
      <c r="D349" s="26" t="s">
        <v>426</v>
      </c>
      <c r="E349" s="26" t="s">
        <v>1095</v>
      </c>
      <c r="F349" s="27" t="s">
        <v>415</v>
      </c>
      <c r="G349" s="27" t="s">
        <v>94</v>
      </c>
      <c r="H349" s="33">
        <v>6665</v>
      </c>
      <c r="I349" s="33">
        <v>5309</v>
      </c>
      <c r="J349" s="33">
        <v>1300</v>
      </c>
      <c r="K349" s="33">
        <v>1300</v>
      </c>
      <c r="L349" s="26"/>
    </row>
    <row r="350" spans="1:12" ht="38.25">
      <c r="A350" s="11">
        <v>40</v>
      </c>
      <c r="B350" s="26" t="s">
        <v>1096</v>
      </c>
      <c r="C350" s="26" t="s">
        <v>733</v>
      </c>
      <c r="D350" s="26" t="s">
        <v>652</v>
      </c>
      <c r="E350" s="26" t="s">
        <v>1097</v>
      </c>
      <c r="F350" s="27" t="s">
        <v>419</v>
      </c>
      <c r="G350" s="27" t="s">
        <v>94</v>
      </c>
      <c r="H350" s="33">
        <v>33082</v>
      </c>
      <c r="I350" s="33">
        <v>10908</v>
      </c>
      <c r="J350" s="33">
        <v>50000</v>
      </c>
      <c r="K350" s="33">
        <v>20000</v>
      </c>
      <c r="L350" s="26"/>
    </row>
    <row r="351" spans="1:12" ht="38.25">
      <c r="A351" s="11">
        <v>41</v>
      </c>
      <c r="B351" s="26" t="s">
        <v>1098</v>
      </c>
      <c r="C351" s="26" t="s">
        <v>733</v>
      </c>
      <c r="D351" s="26" t="s">
        <v>652</v>
      </c>
      <c r="E351" s="26" t="s">
        <v>1099</v>
      </c>
      <c r="F351" s="27" t="s">
        <v>368</v>
      </c>
      <c r="G351" s="27" t="s">
        <v>94</v>
      </c>
      <c r="H351" s="33">
        <v>18100</v>
      </c>
      <c r="I351" s="33">
        <v>12568</v>
      </c>
      <c r="J351" s="33">
        <v>5000</v>
      </c>
      <c r="K351" s="33">
        <v>5000</v>
      </c>
      <c r="L351" s="26"/>
    </row>
    <row r="352" spans="1:12" ht="38.25">
      <c r="A352" s="11">
        <v>42</v>
      </c>
      <c r="B352" s="26" t="s">
        <v>1100</v>
      </c>
      <c r="C352" s="26" t="s">
        <v>733</v>
      </c>
      <c r="D352" s="26" t="s">
        <v>652</v>
      </c>
      <c r="E352" s="26" t="s">
        <v>1101</v>
      </c>
      <c r="F352" s="27" t="s">
        <v>372</v>
      </c>
      <c r="G352" s="27" t="s">
        <v>94</v>
      </c>
      <c r="H352" s="33">
        <v>31947</v>
      </c>
      <c r="I352" s="33">
        <v>13509</v>
      </c>
      <c r="J352" s="33">
        <v>15000</v>
      </c>
      <c r="K352" s="33">
        <v>15000</v>
      </c>
      <c r="L352" s="26"/>
    </row>
    <row r="353" spans="1:12" ht="38.25">
      <c r="A353" s="11">
        <v>43</v>
      </c>
      <c r="B353" s="26" t="s">
        <v>1102</v>
      </c>
      <c r="C353" s="26" t="s">
        <v>733</v>
      </c>
      <c r="D353" s="26" t="s">
        <v>652</v>
      </c>
      <c r="E353" s="26" t="s">
        <v>1103</v>
      </c>
      <c r="F353" s="27" t="s">
        <v>415</v>
      </c>
      <c r="G353" s="27" t="s">
        <v>94</v>
      </c>
      <c r="H353" s="33">
        <v>29898</v>
      </c>
      <c r="I353" s="33">
        <v>11534</v>
      </c>
      <c r="J353" s="33">
        <v>5000</v>
      </c>
      <c r="K353" s="33">
        <v>5000</v>
      </c>
      <c r="L353" s="26"/>
    </row>
    <row r="354" spans="1:12" ht="38.25">
      <c r="A354" s="11">
        <v>44</v>
      </c>
      <c r="B354" s="26" t="s">
        <v>1104</v>
      </c>
      <c r="C354" s="26" t="s">
        <v>733</v>
      </c>
      <c r="D354" s="26" t="s">
        <v>652</v>
      </c>
      <c r="E354" s="26" t="s">
        <v>1105</v>
      </c>
      <c r="F354" s="27" t="s">
        <v>415</v>
      </c>
      <c r="G354" s="27" t="s">
        <v>94</v>
      </c>
      <c r="H354" s="33">
        <v>49500</v>
      </c>
      <c r="I354" s="33">
        <v>26004</v>
      </c>
      <c r="J354" s="33">
        <v>10000</v>
      </c>
      <c r="K354" s="33">
        <v>5000</v>
      </c>
      <c r="L354" s="26"/>
    </row>
    <row r="355" spans="1:12" ht="38.25">
      <c r="A355" s="11">
        <v>45</v>
      </c>
      <c r="B355" s="26" t="s">
        <v>1106</v>
      </c>
      <c r="C355" s="26" t="s">
        <v>742</v>
      </c>
      <c r="D355" s="26" t="s">
        <v>552</v>
      </c>
      <c r="E355" s="26" t="s">
        <v>1107</v>
      </c>
      <c r="F355" s="27" t="s">
        <v>406</v>
      </c>
      <c r="G355" s="27" t="s">
        <v>94</v>
      </c>
      <c r="H355" s="33">
        <v>31378</v>
      </c>
      <c r="I355" s="33">
        <v>24428</v>
      </c>
      <c r="J355" s="33">
        <v>4000</v>
      </c>
      <c r="K355" s="33">
        <v>4000</v>
      </c>
      <c r="L355" s="26"/>
    </row>
    <row r="356" spans="1:12" ht="38.25">
      <c r="A356" s="11">
        <v>46</v>
      </c>
      <c r="B356" s="26" t="s">
        <v>1108</v>
      </c>
      <c r="C356" s="26" t="s">
        <v>742</v>
      </c>
      <c r="D356" s="26" t="s">
        <v>552</v>
      </c>
      <c r="E356" s="26" t="s">
        <v>1109</v>
      </c>
      <c r="F356" s="27" t="s">
        <v>372</v>
      </c>
      <c r="G356" s="27" t="s">
        <v>94</v>
      </c>
      <c r="H356" s="33">
        <v>46149</v>
      </c>
      <c r="I356" s="33">
        <v>3887</v>
      </c>
      <c r="J356" s="33">
        <v>5000</v>
      </c>
      <c r="K356" s="33">
        <v>500</v>
      </c>
      <c r="L356" s="26" t="s">
        <v>1110</v>
      </c>
    </row>
    <row r="357" spans="1:12" ht="38.25">
      <c r="A357" s="11">
        <v>47</v>
      </c>
      <c r="B357" s="26" t="s">
        <v>1111</v>
      </c>
      <c r="C357" s="26" t="s">
        <v>742</v>
      </c>
      <c r="D357" s="26" t="s">
        <v>552</v>
      </c>
      <c r="E357" s="26" t="s">
        <v>1112</v>
      </c>
      <c r="F357" s="27" t="s">
        <v>406</v>
      </c>
      <c r="G357" s="27" t="s">
        <v>94</v>
      </c>
      <c r="H357" s="33">
        <v>35991</v>
      </c>
      <c r="I357" s="33">
        <v>24656</v>
      </c>
      <c r="J357" s="33">
        <v>1000</v>
      </c>
      <c r="K357" s="33">
        <v>1000</v>
      </c>
      <c r="L357" s="26"/>
    </row>
    <row r="358" spans="1:12" ht="38.25">
      <c r="A358" s="11">
        <v>48</v>
      </c>
      <c r="B358" s="26" t="s">
        <v>1113</v>
      </c>
      <c r="C358" s="26" t="s">
        <v>742</v>
      </c>
      <c r="D358" s="26" t="s">
        <v>552</v>
      </c>
      <c r="E358" s="26" t="s">
        <v>1112</v>
      </c>
      <c r="F358" s="27" t="s">
        <v>406</v>
      </c>
      <c r="G358" s="27" t="s">
        <v>94</v>
      </c>
      <c r="H358" s="33">
        <v>35223</v>
      </c>
      <c r="I358" s="33">
        <v>17979</v>
      </c>
      <c r="J358" s="33">
        <v>10000</v>
      </c>
      <c r="K358" s="33">
        <v>5000</v>
      </c>
      <c r="L358" s="26"/>
    </row>
    <row r="359" spans="1:12" ht="38.25">
      <c r="A359" s="11">
        <v>49</v>
      </c>
      <c r="B359" s="26" t="s">
        <v>1114</v>
      </c>
      <c r="C359" s="26" t="s">
        <v>585</v>
      </c>
      <c r="D359" s="26" t="s">
        <v>586</v>
      </c>
      <c r="E359" s="26" t="s">
        <v>1115</v>
      </c>
      <c r="F359" s="27" t="s">
        <v>406</v>
      </c>
      <c r="G359" s="27" t="s">
        <v>94</v>
      </c>
      <c r="H359" s="33">
        <v>20946</v>
      </c>
      <c r="I359" s="33">
        <v>8310</v>
      </c>
      <c r="J359" s="33">
        <v>10000</v>
      </c>
      <c r="K359" s="33">
        <v>5000</v>
      </c>
      <c r="L359" s="26"/>
    </row>
    <row r="360" spans="1:12" ht="38.25">
      <c r="A360" s="11">
        <v>50</v>
      </c>
      <c r="B360" s="26" t="s">
        <v>1116</v>
      </c>
      <c r="C360" s="26" t="s">
        <v>585</v>
      </c>
      <c r="D360" s="26" t="s">
        <v>586</v>
      </c>
      <c r="E360" s="26" t="s">
        <v>1117</v>
      </c>
      <c r="F360" s="27" t="s">
        <v>415</v>
      </c>
      <c r="G360" s="27" t="s">
        <v>94</v>
      </c>
      <c r="H360" s="33">
        <v>28619</v>
      </c>
      <c r="I360" s="33">
        <v>25426</v>
      </c>
      <c r="J360" s="33">
        <v>3000</v>
      </c>
      <c r="K360" s="33">
        <v>3000</v>
      </c>
      <c r="L360" s="26"/>
    </row>
    <row r="361" spans="1:12" ht="51">
      <c r="A361" s="11">
        <v>51</v>
      </c>
      <c r="B361" s="26" t="s">
        <v>1118</v>
      </c>
      <c r="C361" s="26" t="s">
        <v>758</v>
      </c>
      <c r="D361" s="26" t="s">
        <v>453</v>
      </c>
      <c r="E361" s="26" t="s">
        <v>1119</v>
      </c>
      <c r="F361" s="27" t="s">
        <v>415</v>
      </c>
      <c r="G361" s="27" t="s">
        <v>94</v>
      </c>
      <c r="H361" s="33">
        <v>33544</v>
      </c>
      <c r="I361" s="33">
        <v>8723</v>
      </c>
      <c r="J361" s="33">
        <v>10000</v>
      </c>
      <c r="K361" s="33">
        <v>5000</v>
      </c>
      <c r="L361" s="26"/>
    </row>
    <row r="362" spans="1:12" ht="38.25">
      <c r="A362" s="11">
        <v>52</v>
      </c>
      <c r="B362" s="26" t="s">
        <v>1120</v>
      </c>
      <c r="C362" s="26" t="s">
        <v>758</v>
      </c>
      <c r="D362" s="26" t="s">
        <v>453</v>
      </c>
      <c r="E362" s="26" t="s">
        <v>1121</v>
      </c>
      <c r="F362" s="27" t="s">
        <v>415</v>
      </c>
      <c r="G362" s="27" t="s">
        <v>94</v>
      </c>
      <c r="H362" s="33">
        <v>18700</v>
      </c>
      <c r="I362" s="33">
        <v>5612</v>
      </c>
      <c r="J362" s="33">
        <v>10000</v>
      </c>
      <c r="K362" s="33">
        <v>5000</v>
      </c>
      <c r="L362" s="26"/>
    </row>
    <row r="363" spans="1:12" ht="38.25">
      <c r="A363" s="11">
        <v>53</v>
      </c>
      <c r="B363" s="26" t="s">
        <v>1122</v>
      </c>
      <c r="C363" s="26" t="s">
        <v>758</v>
      </c>
      <c r="D363" s="26" t="s">
        <v>453</v>
      </c>
      <c r="E363" s="26" t="s">
        <v>1123</v>
      </c>
      <c r="F363" s="27" t="s">
        <v>415</v>
      </c>
      <c r="G363" s="27" t="s">
        <v>94</v>
      </c>
      <c r="H363" s="33">
        <v>18770</v>
      </c>
      <c r="I363" s="33">
        <v>11675</v>
      </c>
      <c r="J363" s="33">
        <v>2500</v>
      </c>
      <c r="K363" s="33">
        <v>2500</v>
      </c>
      <c r="L363" s="26"/>
    </row>
    <row r="364" spans="1:12" ht="38.25">
      <c r="A364" s="11">
        <v>54</v>
      </c>
      <c r="B364" s="26" t="s">
        <v>1124</v>
      </c>
      <c r="C364" s="26" t="s">
        <v>836</v>
      </c>
      <c r="D364" s="26" t="s">
        <v>392</v>
      </c>
      <c r="E364" s="26" t="s">
        <v>1125</v>
      </c>
      <c r="F364" s="27" t="s">
        <v>372</v>
      </c>
      <c r="G364" s="27" t="s">
        <v>94</v>
      </c>
      <c r="H364" s="33">
        <v>49275</v>
      </c>
      <c r="I364" s="33">
        <v>19490</v>
      </c>
      <c r="J364" s="33">
        <v>24600</v>
      </c>
      <c r="K364" s="33">
        <v>10000</v>
      </c>
      <c r="L364" s="26"/>
    </row>
    <row r="365" spans="1:12" ht="38.25">
      <c r="A365" s="11">
        <v>55</v>
      </c>
      <c r="B365" s="26" t="s">
        <v>1126</v>
      </c>
      <c r="C365" s="26" t="s">
        <v>836</v>
      </c>
      <c r="D365" s="26" t="s">
        <v>392</v>
      </c>
      <c r="E365" s="26" t="s">
        <v>1127</v>
      </c>
      <c r="F365" s="27" t="s">
        <v>406</v>
      </c>
      <c r="G365" s="27" t="s">
        <v>94</v>
      </c>
      <c r="H365" s="33">
        <v>31801</v>
      </c>
      <c r="I365" s="33">
        <v>11393</v>
      </c>
      <c r="J365" s="33">
        <v>15000</v>
      </c>
      <c r="K365" s="33">
        <v>15000</v>
      </c>
      <c r="L365" s="26"/>
    </row>
    <row r="366" spans="1:12" ht="63.75">
      <c r="A366" s="11">
        <v>56</v>
      </c>
      <c r="B366" s="26" t="s">
        <v>1128</v>
      </c>
      <c r="C366" s="26" t="s">
        <v>836</v>
      </c>
      <c r="D366" s="26" t="s">
        <v>392</v>
      </c>
      <c r="E366" s="26" t="s">
        <v>1129</v>
      </c>
      <c r="F366" s="27" t="s">
        <v>372</v>
      </c>
      <c r="G366" s="27" t="s">
        <v>94</v>
      </c>
      <c r="H366" s="33">
        <v>11024</v>
      </c>
      <c r="I366" s="33">
        <v>4617</v>
      </c>
      <c r="J366" s="33">
        <v>5000</v>
      </c>
      <c r="K366" s="33">
        <v>5000</v>
      </c>
      <c r="L366" s="26"/>
    </row>
    <row r="367" spans="1:12" ht="38.25">
      <c r="A367" s="11">
        <v>57</v>
      </c>
      <c r="B367" s="26" t="s">
        <v>1130</v>
      </c>
      <c r="C367" s="26" t="s">
        <v>836</v>
      </c>
      <c r="D367" s="26" t="s">
        <v>392</v>
      </c>
      <c r="E367" s="26" t="s">
        <v>1131</v>
      </c>
      <c r="F367" s="27" t="s">
        <v>372</v>
      </c>
      <c r="G367" s="27" t="s">
        <v>94</v>
      </c>
      <c r="H367" s="33">
        <v>12839</v>
      </c>
      <c r="I367" s="33">
        <v>3478</v>
      </c>
      <c r="J367" s="33">
        <v>3000</v>
      </c>
      <c r="K367" s="33">
        <v>3000</v>
      </c>
      <c r="L367" s="26"/>
    </row>
    <row r="368" spans="1:12" ht="38.25">
      <c r="A368" s="11">
        <v>58</v>
      </c>
      <c r="B368" s="26" t="s">
        <v>1132</v>
      </c>
      <c r="C368" s="26" t="s">
        <v>836</v>
      </c>
      <c r="D368" s="26" t="s">
        <v>392</v>
      </c>
      <c r="E368" s="26" t="s">
        <v>1133</v>
      </c>
      <c r="F368" s="27" t="s">
        <v>372</v>
      </c>
      <c r="G368" s="27" t="s">
        <v>94</v>
      </c>
      <c r="H368" s="33">
        <v>23961</v>
      </c>
      <c r="I368" s="33">
        <v>14352</v>
      </c>
      <c r="J368" s="33">
        <v>1500</v>
      </c>
      <c r="K368" s="33">
        <v>1500</v>
      </c>
      <c r="L368" s="26"/>
    </row>
    <row r="369" spans="1:12" ht="38.25">
      <c r="A369" s="11">
        <v>59</v>
      </c>
      <c r="B369" s="26" t="s">
        <v>1134</v>
      </c>
      <c r="C369" s="26" t="s">
        <v>836</v>
      </c>
      <c r="D369" s="26" t="s">
        <v>392</v>
      </c>
      <c r="E369" s="26" t="s">
        <v>1135</v>
      </c>
      <c r="F369" s="27" t="s">
        <v>434</v>
      </c>
      <c r="G369" s="27" t="s">
        <v>94</v>
      </c>
      <c r="H369" s="33">
        <v>18142</v>
      </c>
      <c r="I369" s="33">
        <v>15728</v>
      </c>
      <c r="J369" s="33">
        <v>1500</v>
      </c>
      <c r="K369" s="33">
        <v>1500</v>
      </c>
      <c r="L369" s="26"/>
    </row>
    <row r="370" spans="1:12" ht="38.25">
      <c r="A370" s="11">
        <v>60</v>
      </c>
      <c r="B370" s="26" t="s">
        <v>1136</v>
      </c>
      <c r="C370" s="26" t="s">
        <v>836</v>
      </c>
      <c r="D370" s="26" t="s">
        <v>392</v>
      </c>
      <c r="E370" s="26" t="s">
        <v>1137</v>
      </c>
      <c r="F370" s="27" t="s">
        <v>406</v>
      </c>
      <c r="G370" s="27" t="s">
        <v>94</v>
      </c>
      <c r="H370" s="33">
        <v>33922</v>
      </c>
      <c r="I370" s="33">
        <v>22986</v>
      </c>
      <c r="J370" s="33">
        <v>5000</v>
      </c>
      <c r="K370" s="33">
        <v>5000</v>
      </c>
      <c r="L370" s="26"/>
    </row>
    <row r="371" spans="1:12" ht="38.25">
      <c r="A371" s="11">
        <v>61</v>
      </c>
      <c r="B371" s="26" t="s">
        <v>1138</v>
      </c>
      <c r="C371" s="26" t="s">
        <v>836</v>
      </c>
      <c r="D371" s="26" t="s">
        <v>392</v>
      </c>
      <c r="E371" s="26" t="s">
        <v>1139</v>
      </c>
      <c r="F371" s="27" t="s">
        <v>415</v>
      </c>
      <c r="G371" s="27" t="s">
        <v>94</v>
      </c>
      <c r="H371" s="33">
        <v>27110</v>
      </c>
      <c r="I371" s="33">
        <v>4461</v>
      </c>
      <c r="J371" s="33">
        <v>20000</v>
      </c>
      <c r="K371" s="33">
        <v>10000</v>
      </c>
      <c r="L371" s="26"/>
    </row>
    <row r="372" spans="1:12" ht="38.25">
      <c r="A372" s="11">
        <v>62</v>
      </c>
      <c r="B372" s="26" t="s">
        <v>1140</v>
      </c>
      <c r="C372" s="26" t="s">
        <v>836</v>
      </c>
      <c r="D372" s="26" t="s">
        <v>392</v>
      </c>
      <c r="E372" s="26" t="s">
        <v>1141</v>
      </c>
      <c r="F372" s="27" t="s">
        <v>419</v>
      </c>
      <c r="G372" s="27" t="s">
        <v>94</v>
      </c>
      <c r="H372" s="33">
        <v>44000</v>
      </c>
      <c r="I372" s="33">
        <v>7349</v>
      </c>
      <c r="J372" s="33">
        <v>32800</v>
      </c>
      <c r="K372" s="33">
        <v>15000</v>
      </c>
      <c r="L372" s="26"/>
    </row>
    <row r="373" spans="1:12" ht="38.25">
      <c r="A373" s="11">
        <v>63</v>
      </c>
      <c r="B373" s="26" t="s">
        <v>1142</v>
      </c>
      <c r="C373" s="26" t="s">
        <v>836</v>
      </c>
      <c r="D373" s="26" t="s">
        <v>392</v>
      </c>
      <c r="E373" s="26" t="s">
        <v>1143</v>
      </c>
      <c r="F373" s="27" t="s">
        <v>539</v>
      </c>
      <c r="G373" s="27" t="s">
        <v>94</v>
      </c>
      <c r="H373" s="33">
        <v>48426</v>
      </c>
      <c r="I373" s="33">
        <v>3800</v>
      </c>
      <c r="J373" s="33">
        <v>36700</v>
      </c>
      <c r="K373" s="33">
        <v>15000</v>
      </c>
      <c r="L373" s="26"/>
    </row>
    <row r="374" spans="1:12" ht="51">
      <c r="A374" s="11">
        <v>64</v>
      </c>
      <c r="B374" s="26" t="s">
        <v>1144</v>
      </c>
      <c r="C374" s="26" t="s">
        <v>836</v>
      </c>
      <c r="D374" s="26" t="s">
        <v>1145</v>
      </c>
      <c r="E374" s="26" t="s">
        <v>1146</v>
      </c>
      <c r="F374" s="27" t="s">
        <v>539</v>
      </c>
      <c r="G374" s="27" t="s">
        <v>94</v>
      </c>
      <c r="H374" s="33">
        <v>26525</v>
      </c>
      <c r="I374" s="33">
        <v>3778</v>
      </c>
      <c r="J374" s="33">
        <v>20000</v>
      </c>
      <c r="K374" s="33">
        <v>10000</v>
      </c>
      <c r="L374" s="26"/>
    </row>
    <row r="375" spans="1:12" ht="38.25">
      <c r="A375" s="11">
        <v>65</v>
      </c>
      <c r="B375" s="26" t="s">
        <v>1147</v>
      </c>
      <c r="C375" s="26" t="s">
        <v>836</v>
      </c>
      <c r="D375" s="26" t="s">
        <v>392</v>
      </c>
      <c r="E375" s="26" t="s">
        <v>1148</v>
      </c>
      <c r="F375" s="27" t="s">
        <v>539</v>
      </c>
      <c r="G375" s="27" t="s">
        <v>94</v>
      </c>
      <c r="H375" s="33">
        <v>49818</v>
      </c>
      <c r="I375" s="33">
        <v>3625</v>
      </c>
      <c r="J375" s="33">
        <v>41000</v>
      </c>
      <c r="K375" s="33">
        <v>20000</v>
      </c>
      <c r="L375" s="26"/>
    </row>
    <row r="376" spans="1:12" ht="38.25">
      <c r="A376" s="11">
        <v>66</v>
      </c>
      <c r="B376" s="26" t="s">
        <v>1149</v>
      </c>
      <c r="C376" s="26" t="s">
        <v>836</v>
      </c>
      <c r="D376" s="26" t="s">
        <v>392</v>
      </c>
      <c r="E376" s="26" t="s">
        <v>1150</v>
      </c>
      <c r="F376" s="27" t="s">
        <v>539</v>
      </c>
      <c r="G376" s="27" t="s">
        <v>94</v>
      </c>
      <c r="H376" s="33">
        <v>31372</v>
      </c>
      <c r="I376" s="33">
        <v>3785</v>
      </c>
      <c r="J376" s="33">
        <v>25000</v>
      </c>
      <c r="K376" s="33">
        <v>13000</v>
      </c>
      <c r="L376" s="26"/>
    </row>
    <row r="377" spans="1:12" ht="51">
      <c r="A377" s="11">
        <v>67</v>
      </c>
      <c r="B377" s="26" t="s">
        <v>1151</v>
      </c>
      <c r="C377" s="26" t="s">
        <v>836</v>
      </c>
      <c r="D377" s="26" t="s">
        <v>392</v>
      </c>
      <c r="E377" s="26" t="s">
        <v>1152</v>
      </c>
      <c r="F377" s="27" t="s">
        <v>539</v>
      </c>
      <c r="G377" s="27" t="s">
        <v>94</v>
      </c>
      <c r="H377" s="33">
        <v>37658</v>
      </c>
      <c r="I377" s="33">
        <v>3605</v>
      </c>
      <c r="J377" s="33">
        <v>30000</v>
      </c>
      <c r="K377" s="33">
        <v>15000</v>
      </c>
      <c r="L377" s="26"/>
    </row>
    <row r="378" spans="1:12" ht="38.25">
      <c r="A378" s="11">
        <v>68</v>
      </c>
      <c r="B378" s="26" t="s">
        <v>1153</v>
      </c>
      <c r="C378" s="26" t="s">
        <v>839</v>
      </c>
      <c r="D378" s="26" t="s">
        <v>449</v>
      </c>
      <c r="E378" s="26" t="s">
        <v>1154</v>
      </c>
      <c r="F378" s="27" t="s">
        <v>372</v>
      </c>
      <c r="G378" s="27" t="s">
        <v>94</v>
      </c>
      <c r="H378" s="33">
        <v>32519</v>
      </c>
      <c r="I378" s="33">
        <v>21566</v>
      </c>
      <c r="J378" s="33">
        <v>1500</v>
      </c>
      <c r="K378" s="33">
        <v>1500</v>
      </c>
      <c r="L378" s="26"/>
    </row>
    <row r="379" spans="1:12" ht="38.25">
      <c r="A379" s="11">
        <v>69</v>
      </c>
      <c r="B379" s="26" t="s">
        <v>1155</v>
      </c>
      <c r="C379" s="26" t="s">
        <v>761</v>
      </c>
      <c r="D379" s="26" t="s">
        <v>762</v>
      </c>
      <c r="E379" s="26" t="s">
        <v>1156</v>
      </c>
      <c r="F379" s="27" t="s">
        <v>372</v>
      </c>
      <c r="G379" s="27" t="s">
        <v>94</v>
      </c>
      <c r="H379" s="33">
        <v>42248</v>
      </c>
      <c r="I379" s="33">
        <v>32565</v>
      </c>
      <c r="J379" s="33">
        <v>9000</v>
      </c>
      <c r="K379" s="33">
        <v>9000</v>
      </c>
      <c r="L379" s="26"/>
    </row>
    <row r="380" spans="1:12" ht="38.25">
      <c r="A380" s="11">
        <v>70</v>
      </c>
      <c r="B380" s="26" t="s">
        <v>1157</v>
      </c>
      <c r="C380" s="26" t="s">
        <v>761</v>
      </c>
      <c r="D380" s="26" t="s">
        <v>762</v>
      </c>
      <c r="E380" s="26" t="s">
        <v>1158</v>
      </c>
      <c r="F380" s="27" t="s">
        <v>434</v>
      </c>
      <c r="G380" s="27" t="s">
        <v>94</v>
      </c>
      <c r="H380" s="33">
        <v>11047</v>
      </c>
      <c r="I380" s="33">
        <v>5139</v>
      </c>
      <c r="J380" s="33">
        <v>3000</v>
      </c>
      <c r="K380" s="33">
        <v>3000</v>
      </c>
      <c r="L380" s="26"/>
    </row>
    <row r="381" spans="1:12" ht="38.25">
      <c r="A381" s="11">
        <v>71</v>
      </c>
      <c r="B381" s="26" t="s">
        <v>1159</v>
      </c>
      <c r="C381" s="26" t="s">
        <v>761</v>
      </c>
      <c r="D381" s="26" t="s">
        <v>762</v>
      </c>
      <c r="E381" s="26" t="s">
        <v>1160</v>
      </c>
      <c r="F381" s="27" t="s">
        <v>419</v>
      </c>
      <c r="G381" s="27" t="s">
        <v>94</v>
      </c>
      <c r="H381" s="33">
        <v>19000</v>
      </c>
      <c r="I381" s="33">
        <v>4000</v>
      </c>
      <c r="J381" s="33">
        <v>10000</v>
      </c>
      <c r="K381" s="33">
        <v>10000</v>
      </c>
      <c r="L381" s="26"/>
    </row>
    <row r="382" spans="1:12" ht="38.25">
      <c r="A382" s="11">
        <v>72</v>
      </c>
      <c r="B382" s="26" t="s">
        <v>1161</v>
      </c>
      <c r="C382" s="26" t="s">
        <v>480</v>
      </c>
      <c r="D382" s="26" t="s">
        <v>481</v>
      </c>
      <c r="E382" s="26" t="s">
        <v>1162</v>
      </c>
      <c r="F382" s="27" t="s">
        <v>372</v>
      </c>
      <c r="G382" s="27" t="s">
        <v>94</v>
      </c>
      <c r="H382" s="33">
        <v>23724</v>
      </c>
      <c r="I382" s="33">
        <v>21500</v>
      </c>
      <c r="J382" s="33">
        <v>2200</v>
      </c>
      <c r="K382" s="33">
        <v>2200</v>
      </c>
      <c r="L382" s="26"/>
    </row>
    <row r="383" spans="1:12" ht="38.25">
      <c r="A383" s="11">
        <v>73</v>
      </c>
      <c r="B383" s="26" t="s">
        <v>1163</v>
      </c>
      <c r="C383" s="26" t="s">
        <v>480</v>
      </c>
      <c r="D383" s="26" t="s">
        <v>481</v>
      </c>
      <c r="E383" s="26" t="s">
        <v>1164</v>
      </c>
      <c r="F383" s="27" t="s">
        <v>415</v>
      </c>
      <c r="G383" s="27" t="s">
        <v>94</v>
      </c>
      <c r="H383" s="33">
        <v>45018</v>
      </c>
      <c r="I383" s="33">
        <v>5000</v>
      </c>
      <c r="J383" s="33">
        <v>15000</v>
      </c>
      <c r="K383" s="33">
        <v>5000</v>
      </c>
      <c r="L383" s="26"/>
    </row>
    <row r="384" spans="1:12" ht="38.25">
      <c r="A384" s="11">
        <v>74</v>
      </c>
      <c r="B384" s="26" t="s">
        <v>1165</v>
      </c>
      <c r="C384" s="26" t="s">
        <v>480</v>
      </c>
      <c r="D384" s="26" t="s">
        <v>481</v>
      </c>
      <c r="E384" s="26" t="s">
        <v>1166</v>
      </c>
      <c r="F384" s="27" t="s">
        <v>372</v>
      </c>
      <c r="G384" s="27" t="s">
        <v>94</v>
      </c>
      <c r="H384" s="33">
        <v>34700</v>
      </c>
      <c r="I384" s="33">
        <v>15000</v>
      </c>
      <c r="J384" s="33">
        <v>15000</v>
      </c>
      <c r="K384" s="33">
        <v>15000</v>
      </c>
      <c r="L384" s="26"/>
    </row>
    <row r="385" spans="1:12" ht="63.75">
      <c r="A385" s="11">
        <v>75</v>
      </c>
      <c r="B385" s="26" t="s">
        <v>1167</v>
      </c>
      <c r="C385" s="26" t="s">
        <v>765</v>
      </c>
      <c r="D385" s="26" t="s">
        <v>562</v>
      </c>
      <c r="E385" s="26" t="s">
        <v>1168</v>
      </c>
      <c r="F385" s="27" t="s">
        <v>419</v>
      </c>
      <c r="G385" s="27" t="s">
        <v>94</v>
      </c>
      <c r="H385" s="33">
        <v>29951</v>
      </c>
      <c r="I385" s="33">
        <v>9300</v>
      </c>
      <c r="J385" s="33">
        <v>20000</v>
      </c>
      <c r="K385" s="33">
        <v>10000</v>
      </c>
      <c r="L385" s="26"/>
    </row>
    <row r="386" spans="1:12" ht="63.75">
      <c r="A386" s="11">
        <v>76</v>
      </c>
      <c r="B386" s="26" t="s">
        <v>1169</v>
      </c>
      <c r="C386" s="26" t="s">
        <v>765</v>
      </c>
      <c r="D386" s="26" t="s">
        <v>562</v>
      </c>
      <c r="E386" s="26" t="s">
        <v>1168</v>
      </c>
      <c r="F386" s="27" t="s">
        <v>419</v>
      </c>
      <c r="G386" s="27" t="s">
        <v>94</v>
      </c>
      <c r="H386" s="33">
        <v>14610</v>
      </c>
      <c r="I386" s="33">
        <v>4000</v>
      </c>
      <c r="J386" s="33">
        <v>10000</v>
      </c>
      <c r="K386" s="33">
        <v>10000</v>
      </c>
      <c r="L386" s="26"/>
    </row>
    <row r="387" spans="1:12" ht="38.25">
      <c r="A387" s="11">
        <v>77</v>
      </c>
      <c r="B387" s="26" t="s">
        <v>1170</v>
      </c>
      <c r="C387" s="26" t="s">
        <v>765</v>
      </c>
      <c r="D387" s="26" t="s">
        <v>562</v>
      </c>
      <c r="E387" s="26" t="s">
        <v>1171</v>
      </c>
      <c r="F387" s="27" t="s">
        <v>419</v>
      </c>
      <c r="G387" s="27" t="s">
        <v>94</v>
      </c>
      <c r="H387" s="33">
        <v>6919</v>
      </c>
      <c r="I387" s="33">
        <v>4000</v>
      </c>
      <c r="J387" s="33">
        <v>2200</v>
      </c>
      <c r="K387" s="33">
        <v>2200</v>
      </c>
      <c r="L387" s="26"/>
    </row>
    <row r="388" spans="1:12" ht="63.75">
      <c r="A388" s="11">
        <v>78</v>
      </c>
      <c r="B388" s="26" t="s">
        <v>1172</v>
      </c>
      <c r="C388" s="26" t="s">
        <v>765</v>
      </c>
      <c r="D388" s="26" t="s">
        <v>1173</v>
      </c>
      <c r="E388" s="26" t="s">
        <v>1168</v>
      </c>
      <c r="F388" s="27" t="s">
        <v>419</v>
      </c>
      <c r="G388" s="27" t="s">
        <v>94</v>
      </c>
      <c r="H388" s="33">
        <v>16383</v>
      </c>
      <c r="I388" s="33">
        <v>5000</v>
      </c>
      <c r="J388" s="33">
        <v>8800</v>
      </c>
      <c r="K388" s="33">
        <v>8800</v>
      </c>
      <c r="L388" s="26"/>
    </row>
    <row r="389" spans="1:12" ht="38.25">
      <c r="A389" s="11">
        <v>79</v>
      </c>
      <c r="B389" s="26" t="s">
        <v>1174</v>
      </c>
      <c r="C389" s="26" t="s">
        <v>765</v>
      </c>
      <c r="D389" s="26" t="s">
        <v>562</v>
      </c>
      <c r="E389" s="26" t="s">
        <v>1175</v>
      </c>
      <c r="F389" s="27" t="s">
        <v>415</v>
      </c>
      <c r="G389" s="27" t="s">
        <v>94</v>
      </c>
      <c r="H389" s="33">
        <v>10204</v>
      </c>
      <c r="I389" s="33">
        <v>4000</v>
      </c>
      <c r="J389" s="33">
        <v>6700</v>
      </c>
      <c r="K389" s="33">
        <v>6700</v>
      </c>
      <c r="L389" s="26"/>
    </row>
    <row r="390" spans="1:12" ht="38.25">
      <c r="A390" s="11">
        <v>80</v>
      </c>
      <c r="B390" s="26" t="s">
        <v>1176</v>
      </c>
      <c r="C390" s="26" t="s">
        <v>770</v>
      </c>
      <c r="D390" s="26" t="s">
        <v>771</v>
      </c>
      <c r="E390" s="26" t="s">
        <v>1177</v>
      </c>
      <c r="F390" s="27" t="s">
        <v>372</v>
      </c>
      <c r="G390" s="27" t="s">
        <v>94</v>
      </c>
      <c r="H390" s="33">
        <v>39025</v>
      </c>
      <c r="I390" s="33">
        <v>24725</v>
      </c>
      <c r="J390" s="33">
        <v>8600</v>
      </c>
      <c r="K390" s="33">
        <v>8600</v>
      </c>
      <c r="L390" s="26"/>
    </row>
    <row r="391" spans="1:12" ht="38.25">
      <c r="A391" s="11">
        <v>81</v>
      </c>
      <c r="B391" s="26" t="s">
        <v>1178</v>
      </c>
      <c r="C391" s="26" t="s">
        <v>770</v>
      </c>
      <c r="D391" s="26" t="s">
        <v>771</v>
      </c>
      <c r="E391" s="26" t="s">
        <v>1179</v>
      </c>
      <c r="F391" s="27" t="s">
        <v>419</v>
      </c>
      <c r="G391" s="27" t="s">
        <v>94</v>
      </c>
      <c r="H391" s="33">
        <v>35721</v>
      </c>
      <c r="I391" s="33">
        <v>20319</v>
      </c>
      <c r="J391" s="33">
        <v>15000</v>
      </c>
      <c r="K391" s="33">
        <v>7500</v>
      </c>
      <c r="L391" s="26"/>
    </row>
    <row r="392" spans="1:12" ht="38.25">
      <c r="A392" s="11">
        <v>82</v>
      </c>
      <c r="B392" s="26" t="s">
        <v>1180</v>
      </c>
      <c r="C392" s="26" t="s">
        <v>508</v>
      </c>
      <c r="D392" s="26" t="s">
        <v>509</v>
      </c>
      <c r="E392" s="26" t="s">
        <v>1181</v>
      </c>
      <c r="F392" s="27" t="s">
        <v>415</v>
      </c>
      <c r="G392" s="27" t="s">
        <v>94</v>
      </c>
      <c r="H392" s="33">
        <v>8322</v>
      </c>
      <c r="I392" s="33">
        <v>7222</v>
      </c>
      <c r="J392" s="33">
        <v>1100</v>
      </c>
      <c r="K392" s="33">
        <v>1100</v>
      </c>
      <c r="L392" s="26"/>
    </row>
    <row r="393" spans="1:12" ht="38.25">
      <c r="A393" s="11">
        <v>83</v>
      </c>
      <c r="B393" s="26" t="s">
        <v>1182</v>
      </c>
      <c r="C393" s="26" t="s">
        <v>508</v>
      </c>
      <c r="D393" s="26" t="s">
        <v>509</v>
      </c>
      <c r="E393" s="26" t="s">
        <v>1183</v>
      </c>
      <c r="F393" s="27" t="s">
        <v>415</v>
      </c>
      <c r="G393" s="27" t="s">
        <v>94</v>
      </c>
      <c r="H393" s="41">
        <v>19965</v>
      </c>
      <c r="I393" s="33">
        <v>18800</v>
      </c>
      <c r="J393" s="33">
        <v>1100</v>
      </c>
      <c r="K393" s="33">
        <v>1100</v>
      </c>
      <c r="L393" s="26"/>
    </row>
    <row r="394" spans="1:12" ht="38.25">
      <c r="A394" s="11">
        <v>84</v>
      </c>
      <c r="B394" s="26" t="s">
        <v>1184</v>
      </c>
      <c r="C394" s="26" t="s">
        <v>774</v>
      </c>
      <c r="D394" s="26" t="s">
        <v>449</v>
      </c>
      <c r="E394" s="26" t="s">
        <v>1185</v>
      </c>
      <c r="F394" s="27" t="s">
        <v>415</v>
      </c>
      <c r="G394" s="27" t="s">
        <v>94</v>
      </c>
      <c r="H394" s="33">
        <v>17631</v>
      </c>
      <c r="I394" s="33">
        <v>12631</v>
      </c>
      <c r="J394" s="33">
        <v>5000</v>
      </c>
      <c r="K394" s="33">
        <v>5000</v>
      </c>
      <c r="L394" s="26"/>
    </row>
    <row r="395" spans="1:12" ht="14.25">
      <c r="A395" s="12"/>
      <c r="B395" s="16"/>
      <c r="C395" s="16"/>
      <c r="D395" s="16"/>
      <c r="E395" s="16"/>
      <c r="F395" s="16"/>
      <c r="G395" s="16"/>
      <c r="H395" s="24"/>
      <c r="I395" s="24"/>
      <c r="J395" s="24"/>
      <c r="K395" s="24"/>
      <c r="L395" s="25"/>
    </row>
    <row r="396" spans="1:12" ht="15">
      <c r="A396" s="11"/>
      <c r="B396" s="30" t="s">
        <v>388</v>
      </c>
      <c r="C396" s="16"/>
      <c r="D396" s="16"/>
      <c r="E396" s="16"/>
      <c r="F396" s="16"/>
      <c r="G396" s="16"/>
      <c r="H396" s="31">
        <f>+SUM(H397)</f>
        <v>0</v>
      </c>
      <c r="I396" s="31">
        <f>+SUM(I397)</f>
        <v>0</v>
      </c>
      <c r="J396" s="31">
        <f>+SUM(J397)</f>
        <v>0</v>
      </c>
      <c r="K396" s="31">
        <f>+SUM(K397)</f>
        <v>0</v>
      </c>
      <c r="L396" s="32"/>
    </row>
    <row r="397" spans="1:12" ht="14.25">
      <c r="A397" s="12"/>
      <c r="B397" s="16"/>
      <c r="C397" s="16"/>
      <c r="D397" s="16"/>
      <c r="E397" s="16"/>
      <c r="F397" s="16"/>
      <c r="G397" s="16"/>
      <c r="H397" s="24"/>
      <c r="I397" s="24"/>
      <c r="J397" s="24"/>
      <c r="K397" s="24"/>
      <c r="L397" s="25"/>
    </row>
    <row r="398" spans="1:12" ht="15">
      <c r="A398" s="11"/>
      <c r="B398" s="30" t="s">
        <v>389</v>
      </c>
      <c r="C398" s="16"/>
      <c r="D398" s="16"/>
      <c r="E398" s="16"/>
      <c r="F398" s="16"/>
      <c r="G398" s="16"/>
      <c r="H398" s="37">
        <f>+SUM(H399:H418)</f>
        <v>183971</v>
      </c>
      <c r="I398" s="37">
        <f>+SUM(I399:I418)</f>
        <v>92063</v>
      </c>
      <c r="J398" s="37">
        <f>+SUM(J399:J418)</f>
        <v>86330</v>
      </c>
      <c r="K398" s="37">
        <f>+SUM(K399:K418)</f>
        <v>72768</v>
      </c>
      <c r="L398" s="23"/>
    </row>
    <row r="399" spans="1:12" ht="38.25">
      <c r="A399" s="11">
        <v>1</v>
      </c>
      <c r="B399" s="26" t="s">
        <v>1186</v>
      </c>
      <c r="C399" s="26" t="s">
        <v>448</v>
      </c>
      <c r="D399" s="26" t="s">
        <v>449</v>
      </c>
      <c r="E399" s="26" t="s">
        <v>1187</v>
      </c>
      <c r="F399" s="27" t="s">
        <v>539</v>
      </c>
      <c r="G399" s="27" t="s">
        <v>94</v>
      </c>
      <c r="H399" s="33">
        <v>5000</v>
      </c>
      <c r="I399" s="33">
        <v>2200</v>
      </c>
      <c r="J399" s="33">
        <v>2000</v>
      </c>
      <c r="K399" s="33">
        <v>2000</v>
      </c>
      <c r="L399" s="26"/>
    </row>
    <row r="400" spans="1:12" ht="38.25">
      <c r="A400" s="11">
        <v>2</v>
      </c>
      <c r="B400" s="26" t="s">
        <v>1188</v>
      </c>
      <c r="C400" s="26" t="s">
        <v>770</v>
      </c>
      <c r="D400" s="26" t="s">
        <v>771</v>
      </c>
      <c r="E400" s="26" t="s">
        <v>1189</v>
      </c>
      <c r="F400" s="27" t="s">
        <v>419</v>
      </c>
      <c r="G400" s="27" t="s">
        <v>94</v>
      </c>
      <c r="H400" s="33">
        <v>14999</v>
      </c>
      <c r="I400" s="33">
        <v>6000</v>
      </c>
      <c r="J400" s="33">
        <v>8400</v>
      </c>
      <c r="K400" s="33">
        <v>8400</v>
      </c>
      <c r="L400" s="26"/>
    </row>
    <row r="401" spans="1:12" ht="76.5">
      <c r="A401" s="11">
        <v>3</v>
      </c>
      <c r="B401" s="26" t="s">
        <v>1190</v>
      </c>
      <c r="C401" s="26" t="s">
        <v>537</v>
      </c>
      <c r="D401" s="26" t="s">
        <v>1191</v>
      </c>
      <c r="E401" s="26" t="s">
        <v>1192</v>
      </c>
      <c r="F401" s="27" t="s">
        <v>415</v>
      </c>
      <c r="G401" s="27" t="s">
        <v>94</v>
      </c>
      <c r="H401" s="33">
        <v>13564</v>
      </c>
      <c r="I401" s="33">
        <v>10000</v>
      </c>
      <c r="J401" s="33">
        <v>1300</v>
      </c>
      <c r="K401" s="33">
        <v>1300</v>
      </c>
      <c r="L401" s="26"/>
    </row>
    <row r="402" spans="1:12" ht="51">
      <c r="A402" s="11">
        <v>4</v>
      </c>
      <c r="B402" s="26" t="s">
        <v>1193</v>
      </c>
      <c r="C402" s="26" t="s">
        <v>585</v>
      </c>
      <c r="D402" s="26" t="s">
        <v>586</v>
      </c>
      <c r="E402" s="26" t="s">
        <v>1194</v>
      </c>
      <c r="F402" s="27" t="s">
        <v>372</v>
      </c>
      <c r="G402" s="27" t="s">
        <v>94</v>
      </c>
      <c r="H402" s="38">
        <v>13617</v>
      </c>
      <c r="I402" s="38">
        <v>2000</v>
      </c>
      <c r="J402" s="38">
        <v>11617</v>
      </c>
      <c r="K402" s="38">
        <v>5000</v>
      </c>
      <c r="L402" s="26"/>
    </row>
    <row r="403" spans="1:12" ht="38.25">
      <c r="A403" s="11">
        <v>5</v>
      </c>
      <c r="B403" s="26" t="s">
        <v>1195</v>
      </c>
      <c r="C403" s="26" t="s">
        <v>720</v>
      </c>
      <c r="D403" s="26" t="s">
        <v>366</v>
      </c>
      <c r="E403" s="26" t="s">
        <v>1196</v>
      </c>
      <c r="F403" s="27" t="s">
        <v>539</v>
      </c>
      <c r="G403" s="27" t="s">
        <v>94</v>
      </c>
      <c r="H403" s="38">
        <v>12697</v>
      </c>
      <c r="I403" s="38">
        <v>2000</v>
      </c>
      <c r="J403" s="38">
        <v>10000</v>
      </c>
      <c r="K403" s="38">
        <v>5000</v>
      </c>
      <c r="L403" s="26"/>
    </row>
    <row r="404" spans="1:12" ht="51">
      <c r="A404" s="11">
        <v>6</v>
      </c>
      <c r="B404" s="26" t="s">
        <v>1197</v>
      </c>
      <c r="C404" s="26" t="s">
        <v>508</v>
      </c>
      <c r="D404" s="26" t="s">
        <v>509</v>
      </c>
      <c r="E404" s="26" t="s">
        <v>1198</v>
      </c>
      <c r="F404" s="27" t="s">
        <v>415</v>
      </c>
      <c r="G404" s="27" t="s">
        <v>94</v>
      </c>
      <c r="H404" s="38">
        <v>13813</v>
      </c>
      <c r="I404" s="38">
        <v>11378</v>
      </c>
      <c r="J404" s="38">
        <v>2435</v>
      </c>
      <c r="K404" s="38">
        <v>2435</v>
      </c>
      <c r="L404" s="26"/>
    </row>
    <row r="405" spans="1:12" ht="25.5">
      <c r="A405" s="11">
        <v>7</v>
      </c>
      <c r="B405" s="26" t="s">
        <v>1199</v>
      </c>
      <c r="C405" s="26" t="s">
        <v>847</v>
      </c>
      <c r="D405" s="26" t="s">
        <v>586</v>
      </c>
      <c r="E405" s="26" t="s">
        <v>1200</v>
      </c>
      <c r="F405" s="27" t="s">
        <v>415</v>
      </c>
      <c r="G405" s="27" t="s">
        <v>94</v>
      </c>
      <c r="H405" s="38">
        <v>12000</v>
      </c>
      <c r="I405" s="38">
        <v>6700</v>
      </c>
      <c r="J405" s="38">
        <v>5300</v>
      </c>
      <c r="K405" s="38">
        <v>5300</v>
      </c>
      <c r="L405" s="26"/>
    </row>
    <row r="406" spans="1:12" ht="63.75">
      <c r="A406" s="11">
        <v>8</v>
      </c>
      <c r="B406" s="26" t="s">
        <v>1201</v>
      </c>
      <c r="C406" s="26" t="s">
        <v>6</v>
      </c>
      <c r="D406" s="26" t="s">
        <v>439</v>
      </c>
      <c r="E406" s="26" t="s">
        <v>1202</v>
      </c>
      <c r="F406" s="27" t="s">
        <v>415</v>
      </c>
      <c r="G406" s="27" t="s">
        <v>94</v>
      </c>
      <c r="H406" s="38">
        <v>13302</v>
      </c>
      <c r="I406" s="38">
        <v>8002</v>
      </c>
      <c r="J406" s="38">
        <v>5300</v>
      </c>
      <c r="K406" s="38">
        <v>5300</v>
      </c>
      <c r="L406" s="26"/>
    </row>
    <row r="407" spans="1:12" ht="51">
      <c r="A407" s="11">
        <v>9</v>
      </c>
      <c r="B407" s="26" t="s">
        <v>1203</v>
      </c>
      <c r="C407" s="26" t="s">
        <v>6</v>
      </c>
      <c r="D407" s="26" t="s">
        <v>342</v>
      </c>
      <c r="E407" s="26" t="s">
        <v>1204</v>
      </c>
      <c r="F407" s="27" t="s">
        <v>539</v>
      </c>
      <c r="G407" s="27" t="s">
        <v>94</v>
      </c>
      <c r="H407" s="38">
        <v>6560</v>
      </c>
      <c r="I407" s="38">
        <v>2500</v>
      </c>
      <c r="J407" s="38">
        <v>4060</v>
      </c>
      <c r="K407" s="38">
        <v>4060</v>
      </c>
      <c r="L407" s="39"/>
    </row>
    <row r="408" spans="1:12" ht="25.5">
      <c r="A408" s="11">
        <v>10</v>
      </c>
      <c r="B408" s="44" t="s">
        <v>1205</v>
      </c>
      <c r="C408" s="26" t="s">
        <v>1206</v>
      </c>
      <c r="D408" s="26" t="s">
        <v>586</v>
      </c>
      <c r="E408" s="44" t="s">
        <v>1207</v>
      </c>
      <c r="F408" s="27" t="s">
        <v>539</v>
      </c>
      <c r="G408" s="27" t="s">
        <v>94</v>
      </c>
      <c r="H408" s="45">
        <v>6088</v>
      </c>
      <c r="I408" s="38">
        <v>2000</v>
      </c>
      <c r="J408" s="38">
        <v>4088</v>
      </c>
      <c r="K408" s="38">
        <v>4088</v>
      </c>
      <c r="L408" s="26"/>
    </row>
    <row r="409" spans="1:12" ht="38.25">
      <c r="A409" s="11">
        <v>11</v>
      </c>
      <c r="B409" s="26" t="s">
        <v>1208</v>
      </c>
      <c r="C409" s="26" t="s">
        <v>1209</v>
      </c>
      <c r="D409" s="26" t="s">
        <v>460</v>
      </c>
      <c r="E409" s="26" t="s">
        <v>1210</v>
      </c>
      <c r="F409" s="27" t="s">
        <v>415</v>
      </c>
      <c r="G409" s="27" t="s">
        <v>94</v>
      </c>
      <c r="H409" s="38">
        <v>6948</v>
      </c>
      <c r="I409" s="38">
        <v>2000</v>
      </c>
      <c r="J409" s="38">
        <v>3800</v>
      </c>
      <c r="K409" s="38">
        <v>3800</v>
      </c>
      <c r="L409" s="26"/>
    </row>
    <row r="410" spans="1:12" ht="38.25">
      <c r="A410" s="11">
        <v>12</v>
      </c>
      <c r="B410" s="26" t="s">
        <v>1211</v>
      </c>
      <c r="C410" s="26" t="s">
        <v>1212</v>
      </c>
      <c r="D410" s="26" t="s">
        <v>586</v>
      </c>
      <c r="E410" s="26" t="s">
        <v>1213</v>
      </c>
      <c r="F410" s="27">
        <v>2010</v>
      </c>
      <c r="G410" s="27" t="s">
        <v>94</v>
      </c>
      <c r="H410" s="28">
        <v>4048</v>
      </c>
      <c r="I410" s="28">
        <v>0</v>
      </c>
      <c r="J410" s="28">
        <v>4048</v>
      </c>
      <c r="K410" s="28">
        <v>4048</v>
      </c>
      <c r="L410" s="26"/>
    </row>
    <row r="411" spans="1:12" ht="76.5">
      <c r="A411" s="11">
        <v>13</v>
      </c>
      <c r="B411" s="26" t="s">
        <v>1214</v>
      </c>
      <c r="C411" s="26" t="s">
        <v>156</v>
      </c>
      <c r="D411" s="26" t="s">
        <v>614</v>
      </c>
      <c r="E411" s="26" t="s">
        <v>1215</v>
      </c>
      <c r="F411" s="27" t="s">
        <v>415</v>
      </c>
      <c r="G411" s="27" t="s">
        <v>94</v>
      </c>
      <c r="H411" s="34">
        <v>8573</v>
      </c>
      <c r="I411" s="34">
        <v>4628</v>
      </c>
      <c r="J411" s="34">
        <v>3945</v>
      </c>
      <c r="K411" s="34">
        <v>2000</v>
      </c>
      <c r="L411" s="42" t="s">
        <v>1216</v>
      </c>
    </row>
    <row r="412" spans="1:12" ht="51">
      <c r="A412" s="11">
        <v>14</v>
      </c>
      <c r="B412" s="26" t="s">
        <v>1217</v>
      </c>
      <c r="C412" s="26" t="s">
        <v>50</v>
      </c>
      <c r="D412" s="26" t="s">
        <v>614</v>
      </c>
      <c r="E412" s="26" t="s">
        <v>1218</v>
      </c>
      <c r="F412" s="27" t="s">
        <v>415</v>
      </c>
      <c r="G412" s="27" t="s">
        <v>94</v>
      </c>
      <c r="H412" s="34">
        <v>13798</v>
      </c>
      <c r="I412" s="34">
        <v>11498</v>
      </c>
      <c r="J412" s="34">
        <v>2300</v>
      </c>
      <c r="K412" s="34">
        <v>2300</v>
      </c>
      <c r="L412" s="26"/>
    </row>
    <row r="413" spans="1:12" ht="38.25">
      <c r="A413" s="11">
        <v>15</v>
      </c>
      <c r="B413" s="26" t="s">
        <v>1219</v>
      </c>
      <c r="C413" s="26" t="s">
        <v>1220</v>
      </c>
      <c r="D413" s="26" t="s">
        <v>392</v>
      </c>
      <c r="E413" s="26" t="s">
        <v>1221</v>
      </c>
      <c r="F413" s="27" t="s">
        <v>415</v>
      </c>
      <c r="G413" s="27" t="s">
        <v>94</v>
      </c>
      <c r="H413" s="34">
        <v>10894</v>
      </c>
      <c r="I413" s="34">
        <v>8964</v>
      </c>
      <c r="J413" s="34">
        <v>1930</v>
      </c>
      <c r="K413" s="34">
        <v>1930</v>
      </c>
      <c r="L413" s="26"/>
    </row>
    <row r="414" spans="1:12" ht="51">
      <c r="A414" s="11">
        <v>16</v>
      </c>
      <c r="B414" s="26" t="s">
        <v>1222</v>
      </c>
      <c r="C414" s="26" t="s">
        <v>50</v>
      </c>
      <c r="D414" s="26" t="s">
        <v>51</v>
      </c>
      <c r="E414" s="26" t="s">
        <v>1223</v>
      </c>
      <c r="F414" s="27" t="s">
        <v>415</v>
      </c>
      <c r="G414" s="27" t="s">
        <v>94</v>
      </c>
      <c r="H414" s="34">
        <v>5500</v>
      </c>
      <c r="I414" s="34">
        <v>1621</v>
      </c>
      <c r="J414" s="34">
        <v>3879</v>
      </c>
      <c r="K414" s="34">
        <v>3879</v>
      </c>
      <c r="L414" s="26"/>
    </row>
    <row r="415" spans="1:12" ht="76.5">
      <c r="A415" s="11">
        <v>17</v>
      </c>
      <c r="B415" s="26" t="s">
        <v>1224</v>
      </c>
      <c r="C415" s="26" t="s">
        <v>1225</v>
      </c>
      <c r="D415" s="26" t="s">
        <v>392</v>
      </c>
      <c r="E415" s="26" t="s">
        <v>1226</v>
      </c>
      <c r="F415" s="27" t="s">
        <v>419</v>
      </c>
      <c r="G415" s="27" t="s">
        <v>94</v>
      </c>
      <c r="H415" s="34">
        <v>3053</v>
      </c>
      <c r="I415" s="34">
        <v>1938</v>
      </c>
      <c r="J415" s="34">
        <v>1115</v>
      </c>
      <c r="K415" s="34">
        <v>1115</v>
      </c>
      <c r="L415" s="43"/>
    </row>
    <row r="416" spans="1:12" ht="38.25">
      <c r="A416" s="11">
        <v>18</v>
      </c>
      <c r="B416" s="26" t="s">
        <v>1227</v>
      </c>
      <c r="C416" s="26" t="s">
        <v>1225</v>
      </c>
      <c r="D416" s="26" t="s">
        <v>392</v>
      </c>
      <c r="E416" s="26" t="s">
        <v>1228</v>
      </c>
      <c r="F416" s="27" t="s">
        <v>419</v>
      </c>
      <c r="G416" s="27" t="s">
        <v>94</v>
      </c>
      <c r="H416" s="34">
        <v>9509</v>
      </c>
      <c r="I416" s="34">
        <v>5700</v>
      </c>
      <c r="J416" s="34">
        <v>3809</v>
      </c>
      <c r="K416" s="34">
        <v>3809</v>
      </c>
      <c r="L416" s="26"/>
    </row>
    <row r="417" spans="1:12" ht="25.5">
      <c r="A417" s="11">
        <v>19</v>
      </c>
      <c r="B417" s="26" t="s">
        <v>1229</v>
      </c>
      <c r="C417" s="26" t="s">
        <v>1225</v>
      </c>
      <c r="D417" s="26" t="s">
        <v>392</v>
      </c>
      <c r="E417" s="26" t="s">
        <v>1230</v>
      </c>
      <c r="F417" s="27" t="s">
        <v>419</v>
      </c>
      <c r="G417" s="27" t="s">
        <v>94</v>
      </c>
      <c r="H417" s="34">
        <v>3869</v>
      </c>
      <c r="I417" s="34">
        <v>2434</v>
      </c>
      <c r="J417" s="34">
        <v>1435</v>
      </c>
      <c r="K417" s="34">
        <v>1435</v>
      </c>
      <c r="L417" s="26"/>
    </row>
    <row r="418" spans="1:12" ht="51">
      <c r="A418" s="11">
        <v>20</v>
      </c>
      <c r="B418" s="26" t="s">
        <v>1231</v>
      </c>
      <c r="C418" s="26" t="s">
        <v>1232</v>
      </c>
      <c r="D418" s="26" t="s">
        <v>51</v>
      </c>
      <c r="E418" s="26" t="s">
        <v>1233</v>
      </c>
      <c r="F418" s="27" t="s">
        <v>539</v>
      </c>
      <c r="G418" s="27" t="s">
        <v>94</v>
      </c>
      <c r="H418" s="36">
        <v>6139</v>
      </c>
      <c r="I418" s="36">
        <v>500</v>
      </c>
      <c r="J418" s="36">
        <v>5569</v>
      </c>
      <c r="K418" s="36">
        <v>5569</v>
      </c>
      <c r="L418" s="36" t="s">
        <v>1234</v>
      </c>
    </row>
    <row r="419" spans="1:12" ht="14.25">
      <c r="A419" s="12"/>
      <c r="B419" s="16"/>
      <c r="C419" s="16"/>
      <c r="D419" s="16"/>
      <c r="E419" s="16"/>
      <c r="F419" s="16"/>
      <c r="G419" s="16"/>
      <c r="H419" s="24"/>
      <c r="I419" s="24"/>
      <c r="J419" s="24"/>
      <c r="K419" s="24"/>
      <c r="L419" s="25"/>
    </row>
    <row r="420" spans="1:12" s="18" customFormat="1" ht="15">
      <c r="A420" s="12"/>
      <c r="B420" s="16" t="s">
        <v>1235</v>
      </c>
      <c r="C420" s="16"/>
      <c r="D420" s="16"/>
      <c r="E420" s="16"/>
      <c r="F420" s="16"/>
      <c r="G420" s="16"/>
      <c r="H420" s="17">
        <f>+H421+H436+H477</f>
        <v>6828594</v>
      </c>
      <c r="I420" s="17">
        <f>+I421+I436+I477</f>
        <v>56157</v>
      </c>
      <c r="J420" s="17">
        <f>+J421+J436+J477</f>
        <v>2123256</v>
      </c>
      <c r="K420" s="17">
        <f>+K421+K436+K477</f>
        <v>739658</v>
      </c>
      <c r="L420" s="17"/>
    </row>
    <row r="421" spans="1:12" s="20" customFormat="1" ht="14.25">
      <c r="A421" s="12"/>
      <c r="B421" s="16" t="s">
        <v>361</v>
      </c>
      <c r="C421" s="16"/>
      <c r="D421" s="16"/>
      <c r="E421" s="16"/>
      <c r="F421" s="16"/>
      <c r="G421" s="16"/>
      <c r="H421" s="19">
        <f>+H422+H424+H426+H428+H430+H432</f>
        <v>2374980</v>
      </c>
      <c r="I421" s="19">
        <f>+I422+I424+I426+I428+I430+I432</f>
        <v>35000</v>
      </c>
      <c r="J421" s="19">
        <f>+J422+J424+J426+J428+J430+J432</f>
        <v>275000</v>
      </c>
      <c r="K421" s="19">
        <f>+K422+K424+K426+K428+K430+K432</f>
        <v>64500</v>
      </c>
      <c r="L421" s="16"/>
    </row>
    <row r="422" spans="1:12" ht="14.25">
      <c r="A422" s="12"/>
      <c r="B422" s="21" t="s">
        <v>362</v>
      </c>
      <c r="C422" s="16"/>
      <c r="D422" s="16"/>
      <c r="E422" s="16"/>
      <c r="F422" s="16"/>
      <c r="G422" s="16"/>
      <c r="H422" s="17">
        <f>+SUM(H423)</f>
        <v>0</v>
      </c>
      <c r="I422" s="17">
        <f>+SUM(I423)</f>
        <v>0</v>
      </c>
      <c r="J422" s="17">
        <f>+SUM(J423)</f>
        <v>0</v>
      </c>
      <c r="K422" s="17">
        <f>+SUM(K423)</f>
        <v>0</v>
      </c>
      <c r="L422" s="17"/>
    </row>
    <row r="423" spans="1:12" ht="14.25">
      <c r="A423" s="12"/>
      <c r="B423" s="16"/>
      <c r="C423" s="16"/>
      <c r="D423" s="16"/>
      <c r="E423" s="16"/>
      <c r="F423" s="16"/>
      <c r="G423" s="16"/>
      <c r="H423" s="25"/>
      <c r="I423" s="25"/>
      <c r="J423" s="25"/>
      <c r="K423" s="25"/>
      <c r="L423" s="25"/>
    </row>
    <row r="424" spans="1:12" ht="25.5">
      <c r="A424" s="12"/>
      <c r="B424" s="21" t="s">
        <v>363</v>
      </c>
      <c r="C424" s="16"/>
      <c r="D424" s="16"/>
      <c r="E424" s="16"/>
      <c r="F424" s="16"/>
      <c r="G424" s="16"/>
      <c r="H424" s="17">
        <f>+SUM(H425)</f>
        <v>0</v>
      </c>
      <c r="I424" s="17">
        <f>+SUM(I425)</f>
        <v>0</v>
      </c>
      <c r="J424" s="17">
        <f>+SUM(J425)</f>
        <v>0</v>
      </c>
      <c r="K424" s="17">
        <f>+SUM(K425)</f>
        <v>0</v>
      </c>
      <c r="L424" s="17"/>
    </row>
    <row r="425" spans="1:12" ht="14.25">
      <c r="A425" s="12"/>
      <c r="B425" s="16"/>
      <c r="C425" s="16"/>
      <c r="D425" s="16"/>
      <c r="E425" s="16"/>
      <c r="F425" s="16"/>
      <c r="G425" s="16"/>
      <c r="H425" s="25"/>
      <c r="I425" s="25"/>
      <c r="J425" s="25"/>
      <c r="K425" s="25"/>
      <c r="L425" s="25"/>
    </row>
    <row r="426" spans="1:12" ht="15">
      <c r="A426" s="11"/>
      <c r="B426" s="30" t="s">
        <v>373</v>
      </c>
      <c r="C426" s="26"/>
      <c r="D426" s="26"/>
      <c r="E426" s="26"/>
      <c r="F426" s="27"/>
      <c r="G426" s="27"/>
      <c r="H426" s="17">
        <f>+SUM(H427)</f>
        <v>0</v>
      </c>
      <c r="I426" s="17">
        <f>+SUM(I427)</f>
        <v>0</v>
      </c>
      <c r="J426" s="17">
        <f>+SUM(J427)</f>
        <v>0</v>
      </c>
      <c r="K426" s="17">
        <f>+SUM(K427)</f>
        <v>0</v>
      </c>
      <c r="L426" s="26"/>
    </row>
    <row r="427" spans="1:12" ht="14.25">
      <c r="A427" s="12"/>
      <c r="B427" s="16"/>
      <c r="C427" s="16"/>
      <c r="D427" s="16"/>
      <c r="E427" s="16"/>
      <c r="F427" s="16"/>
      <c r="G427" s="16"/>
      <c r="H427" s="25"/>
      <c r="I427" s="25"/>
      <c r="J427" s="25"/>
      <c r="K427" s="25"/>
      <c r="L427" s="25"/>
    </row>
    <row r="428" spans="1:12" ht="15">
      <c r="A428" s="11"/>
      <c r="B428" s="30" t="s">
        <v>1236</v>
      </c>
      <c r="C428" s="16"/>
      <c r="D428" s="16"/>
      <c r="E428" s="16"/>
      <c r="F428" s="16"/>
      <c r="G428" s="16"/>
      <c r="H428" s="17">
        <f>+SUM(H429)</f>
        <v>0</v>
      </c>
      <c r="I428" s="17">
        <f>+SUM(I429)</f>
        <v>0</v>
      </c>
      <c r="J428" s="17">
        <f>+SUM(J429)</f>
        <v>0</v>
      </c>
      <c r="K428" s="17">
        <f>+SUM(K429)</f>
        <v>0</v>
      </c>
      <c r="L428" s="23"/>
    </row>
    <row r="429" spans="1:12" ht="14.25">
      <c r="A429" s="12"/>
      <c r="B429" s="16"/>
      <c r="C429" s="16"/>
      <c r="D429" s="16"/>
      <c r="E429" s="16"/>
      <c r="F429" s="16"/>
      <c r="G429" s="16"/>
      <c r="H429" s="25"/>
      <c r="I429" s="25"/>
      <c r="J429" s="25"/>
      <c r="K429" s="25"/>
      <c r="L429" s="25"/>
    </row>
    <row r="430" spans="1:12" ht="15">
      <c r="A430" s="11"/>
      <c r="B430" s="30" t="s">
        <v>383</v>
      </c>
      <c r="C430" s="16"/>
      <c r="D430" s="16"/>
      <c r="E430" s="16"/>
      <c r="F430" s="16"/>
      <c r="G430" s="16"/>
      <c r="H430" s="17">
        <f>+SUM(H431)</f>
        <v>0</v>
      </c>
      <c r="I430" s="17">
        <f>+SUM(I431)</f>
        <v>0</v>
      </c>
      <c r="J430" s="17">
        <f>+SUM(J431)</f>
        <v>0</v>
      </c>
      <c r="K430" s="17">
        <f>+SUM(K431)</f>
        <v>0</v>
      </c>
      <c r="L430" s="32"/>
    </row>
    <row r="431" spans="1:12" ht="14.25">
      <c r="A431" s="12"/>
      <c r="B431" s="16"/>
      <c r="C431" s="16"/>
      <c r="D431" s="16"/>
      <c r="E431" s="16"/>
      <c r="F431" s="16"/>
      <c r="G431" s="16"/>
      <c r="H431" s="25"/>
      <c r="I431" s="25"/>
      <c r="J431" s="25"/>
      <c r="K431" s="25"/>
      <c r="L431" s="25"/>
    </row>
    <row r="432" spans="1:12" ht="15">
      <c r="A432" s="11"/>
      <c r="B432" s="30" t="s">
        <v>389</v>
      </c>
      <c r="C432" s="16"/>
      <c r="D432" s="16"/>
      <c r="E432" s="16"/>
      <c r="F432" s="16"/>
      <c r="G432" s="16"/>
      <c r="H432" s="37">
        <f>+SUM(H433:H434)</f>
        <v>2374980</v>
      </c>
      <c r="I432" s="37">
        <f>+SUM(I433:I434)</f>
        <v>35000</v>
      </c>
      <c r="J432" s="37">
        <f>+SUM(J433:J434)</f>
        <v>275000</v>
      </c>
      <c r="K432" s="37">
        <f>+SUM(K433:K434)</f>
        <v>64500</v>
      </c>
      <c r="L432" s="23"/>
    </row>
    <row r="433" spans="1:12" ht="38.25">
      <c r="A433" s="11">
        <v>1</v>
      </c>
      <c r="B433" s="26" t="s">
        <v>1237</v>
      </c>
      <c r="C433" s="26" t="s">
        <v>1238</v>
      </c>
      <c r="D433" s="26" t="s">
        <v>1191</v>
      </c>
      <c r="E433" s="26" t="s">
        <v>1239</v>
      </c>
      <c r="F433" s="27" t="s">
        <v>372</v>
      </c>
      <c r="G433" s="27" t="s">
        <v>369</v>
      </c>
      <c r="H433" s="33">
        <v>1754000</v>
      </c>
      <c r="I433" s="33">
        <v>35000</v>
      </c>
      <c r="J433" s="33">
        <v>20000</v>
      </c>
      <c r="K433" s="33">
        <v>16500</v>
      </c>
      <c r="L433" s="33"/>
    </row>
    <row r="434" spans="1:12" ht="51">
      <c r="A434" s="11">
        <v>2</v>
      </c>
      <c r="B434" s="46" t="s">
        <v>1240</v>
      </c>
      <c r="C434" s="46" t="s">
        <v>1</v>
      </c>
      <c r="D434" s="46" t="s">
        <v>439</v>
      </c>
      <c r="E434" s="46" t="s">
        <v>1241</v>
      </c>
      <c r="F434" s="47" t="s">
        <v>1242</v>
      </c>
      <c r="G434" s="27" t="s">
        <v>369</v>
      </c>
      <c r="H434" s="48">
        <v>620980</v>
      </c>
      <c r="I434" s="48"/>
      <c r="J434" s="48">
        <v>255000</v>
      </c>
      <c r="K434" s="48">
        <v>48000</v>
      </c>
      <c r="L434" s="49" t="s">
        <v>1243</v>
      </c>
    </row>
    <row r="435" spans="1:12" ht="14.25">
      <c r="A435" s="12"/>
      <c r="B435" s="16"/>
      <c r="C435" s="16"/>
      <c r="D435" s="16"/>
      <c r="E435" s="16"/>
      <c r="F435" s="16"/>
      <c r="G435" s="16"/>
      <c r="H435" s="25"/>
      <c r="I435" s="25"/>
      <c r="J435" s="25"/>
      <c r="K435" s="25"/>
      <c r="L435" s="25"/>
    </row>
    <row r="436" spans="1:12" s="20" customFormat="1" ht="14.25">
      <c r="A436" s="12"/>
      <c r="B436" s="16" t="s">
        <v>399</v>
      </c>
      <c r="C436" s="16"/>
      <c r="D436" s="16"/>
      <c r="E436" s="16"/>
      <c r="F436" s="16"/>
      <c r="G436" s="16"/>
      <c r="H436" s="19">
        <f>+H437+H440+H445+H448+H451+H461</f>
        <v>3976936</v>
      </c>
      <c r="I436" s="19">
        <f>+I437+I440+I445+I448+I451+I461</f>
        <v>8203</v>
      </c>
      <c r="J436" s="19">
        <f>+J437+J440+J445+J448+J451+J461</f>
        <v>1465556</v>
      </c>
      <c r="K436" s="19">
        <f>+K437+K440+K445+K448+K451+K461</f>
        <v>477000</v>
      </c>
      <c r="L436" s="16"/>
    </row>
    <row r="437" spans="1:12" ht="14.25">
      <c r="A437" s="12"/>
      <c r="B437" s="21" t="s">
        <v>362</v>
      </c>
      <c r="C437" s="16"/>
      <c r="D437" s="16"/>
      <c r="E437" s="16"/>
      <c r="F437" s="16"/>
      <c r="G437" s="16"/>
      <c r="H437" s="17">
        <f>+SUM(H438)</f>
        <v>43706</v>
      </c>
      <c r="I437" s="17">
        <f>+SUM(I438)</f>
        <v>706</v>
      </c>
      <c r="J437" s="17">
        <f>+SUM(J438)</f>
        <v>43000</v>
      </c>
      <c r="K437" s="17">
        <f>+SUM(K438)</f>
        <v>10000</v>
      </c>
      <c r="L437" s="17"/>
    </row>
    <row r="438" spans="1:12" ht="25.5">
      <c r="A438" s="11">
        <v>1</v>
      </c>
      <c r="B438" s="26" t="s">
        <v>1244</v>
      </c>
      <c r="C438" s="26" t="s">
        <v>1245</v>
      </c>
      <c r="D438" s="26" t="s">
        <v>426</v>
      </c>
      <c r="E438" s="26" t="s">
        <v>1246</v>
      </c>
      <c r="F438" s="27" t="s">
        <v>419</v>
      </c>
      <c r="G438" s="27" t="s">
        <v>403</v>
      </c>
      <c r="H438" s="36">
        <v>43706</v>
      </c>
      <c r="I438" s="36">
        <v>706</v>
      </c>
      <c r="J438" s="36">
        <v>43000</v>
      </c>
      <c r="K438" s="36">
        <v>10000</v>
      </c>
      <c r="L438" s="36"/>
    </row>
    <row r="439" spans="1:12" ht="14.25">
      <c r="A439" s="12"/>
      <c r="B439" s="16"/>
      <c r="C439" s="16"/>
      <c r="D439" s="16"/>
      <c r="E439" s="16"/>
      <c r="F439" s="16"/>
      <c r="G439" s="16"/>
      <c r="H439" s="25"/>
      <c r="I439" s="25"/>
      <c r="J439" s="25"/>
      <c r="K439" s="25"/>
      <c r="L439" s="25"/>
    </row>
    <row r="440" spans="1:12" ht="25.5">
      <c r="A440" s="12"/>
      <c r="B440" s="21" t="s">
        <v>363</v>
      </c>
      <c r="C440" s="16"/>
      <c r="D440" s="16"/>
      <c r="E440" s="16"/>
      <c r="F440" s="16"/>
      <c r="G440" s="16"/>
      <c r="H440" s="17">
        <f>+SUM(H441:H443)</f>
        <v>593450</v>
      </c>
      <c r="I440" s="17">
        <f>+SUM(I441:I443)</f>
        <v>1831</v>
      </c>
      <c r="J440" s="17">
        <f>+SUM(J441:J443)</f>
        <v>9000</v>
      </c>
      <c r="K440" s="17">
        <f>+SUM(K441:K443)</f>
        <v>9000</v>
      </c>
      <c r="L440" s="17"/>
    </row>
    <row r="441" spans="1:12" ht="76.5">
      <c r="A441" s="11">
        <v>1</v>
      </c>
      <c r="B441" s="26" t="s">
        <v>1247</v>
      </c>
      <c r="C441" s="26" t="s">
        <v>365</v>
      </c>
      <c r="D441" s="26" t="s">
        <v>366</v>
      </c>
      <c r="E441" s="44" t="s">
        <v>1248</v>
      </c>
      <c r="F441" s="27" t="s">
        <v>539</v>
      </c>
      <c r="G441" s="27" t="s">
        <v>403</v>
      </c>
      <c r="H441" s="34">
        <v>163712</v>
      </c>
      <c r="I441" s="36">
        <v>323</v>
      </c>
      <c r="J441" s="34">
        <v>3000</v>
      </c>
      <c r="K441" s="34">
        <v>3000</v>
      </c>
      <c r="L441" s="36" t="s">
        <v>1249</v>
      </c>
    </row>
    <row r="442" spans="1:12" ht="76.5">
      <c r="A442" s="11">
        <v>2</v>
      </c>
      <c r="B442" s="26" t="s">
        <v>1250</v>
      </c>
      <c r="C442" s="26" t="s">
        <v>365</v>
      </c>
      <c r="D442" s="26" t="s">
        <v>366</v>
      </c>
      <c r="E442" s="44" t="s">
        <v>1251</v>
      </c>
      <c r="F442" s="27" t="s">
        <v>539</v>
      </c>
      <c r="G442" s="27" t="s">
        <v>403</v>
      </c>
      <c r="H442" s="34">
        <v>132319</v>
      </c>
      <c r="I442" s="36">
        <v>295</v>
      </c>
      <c r="J442" s="34">
        <v>3000</v>
      </c>
      <c r="K442" s="34">
        <v>3000</v>
      </c>
      <c r="L442" s="36" t="s">
        <v>1249</v>
      </c>
    </row>
    <row r="443" spans="1:12" ht="76.5">
      <c r="A443" s="11">
        <v>3</v>
      </c>
      <c r="B443" s="26" t="s">
        <v>1252</v>
      </c>
      <c r="C443" s="26" t="s">
        <v>365</v>
      </c>
      <c r="D443" s="26" t="s">
        <v>366</v>
      </c>
      <c r="E443" s="44"/>
      <c r="F443" s="27" t="s">
        <v>539</v>
      </c>
      <c r="G443" s="27" t="s">
        <v>403</v>
      </c>
      <c r="H443" s="34">
        <v>297419</v>
      </c>
      <c r="I443" s="36">
        <v>1213</v>
      </c>
      <c r="J443" s="34">
        <v>3000</v>
      </c>
      <c r="K443" s="34">
        <v>3000</v>
      </c>
      <c r="L443" s="36" t="s">
        <v>1249</v>
      </c>
    </row>
    <row r="444" spans="1:12" ht="14.25">
      <c r="A444" s="12"/>
      <c r="B444" s="16"/>
      <c r="C444" s="16"/>
      <c r="D444" s="16"/>
      <c r="E444" s="16"/>
      <c r="F444" s="16"/>
      <c r="G444" s="16"/>
      <c r="H444" s="25"/>
      <c r="I444" s="25"/>
      <c r="J444" s="25"/>
      <c r="K444" s="25"/>
      <c r="L444" s="25"/>
    </row>
    <row r="445" spans="1:12" ht="15">
      <c r="A445" s="11"/>
      <c r="B445" s="30" t="s">
        <v>373</v>
      </c>
      <c r="C445" s="26"/>
      <c r="D445" s="26"/>
      <c r="E445" s="26"/>
      <c r="F445" s="27"/>
      <c r="G445" s="27"/>
      <c r="H445" s="50">
        <f>+SUM(H446)</f>
        <v>271421</v>
      </c>
      <c r="I445" s="50">
        <f>+SUM(I446)</f>
        <v>300</v>
      </c>
      <c r="J445" s="50">
        <f>+SUM(J446)</f>
        <v>50000</v>
      </c>
      <c r="K445" s="50">
        <f>+SUM(K446)</f>
        <v>20000</v>
      </c>
      <c r="L445" s="26"/>
    </row>
    <row r="446" spans="1:12" ht="25.5">
      <c r="A446" s="11">
        <v>1</v>
      </c>
      <c r="B446" s="26" t="s">
        <v>1253</v>
      </c>
      <c r="C446" s="26" t="s">
        <v>1254</v>
      </c>
      <c r="D446" s="26" t="s">
        <v>531</v>
      </c>
      <c r="E446" s="26" t="s">
        <v>1255</v>
      </c>
      <c r="F446" s="27" t="s">
        <v>539</v>
      </c>
      <c r="G446" s="27" t="s">
        <v>403</v>
      </c>
      <c r="H446" s="33">
        <v>271421</v>
      </c>
      <c r="I446" s="33">
        <v>300</v>
      </c>
      <c r="J446" s="33">
        <v>50000</v>
      </c>
      <c r="K446" s="33">
        <v>20000</v>
      </c>
      <c r="L446" s="26"/>
    </row>
    <row r="447" spans="1:12" ht="14.25">
      <c r="A447" s="12"/>
      <c r="B447" s="16"/>
      <c r="C447" s="16"/>
      <c r="D447" s="16"/>
      <c r="E447" s="16"/>
      <c r="F447" s="16"/>
      <c r="G447" s="16"/>
      <c r="H447" s="25"/>
      <c r="I447" s="25"/>
      <c r="J447" s="25"/>
      <c r="K447" s="25"/>
      <c r="L447" s="25"/>
    </row>
    <row r="448" spans="1:12" ht="15">
      <c r="A448" s="11"/>
      <c r="B448" s="30" t="s">
        <v>1236</v>
      </c>
      <c r="C448" s="16"/>
      <c r="D448" s="16"/>
      <c r="E448" s="16"/>
      <c r="F448" s="16"/>
      <c r="G448" s="16"/>
      <c r="H448" s="37">
        <f>+SUM(H449)</f>
        <v>670000</v>
      </c>
      <c r="I448" s="37">
        <f>+SUM(I449)</f>
        <v>2279</v>
      </c>
      <c r="J448" s="37">
        <f>+SUM(J449)</f>
        <v>200000</v>
      </c>
      <c r="K448" s="37">
        <f>+SUM(K449)</f>
        <v>60000</v>
      </c>
      <c r="L448" s="23"/>
    </row>
    <row r="449" spans="1:12" ht="38.25">
      <c r="A449" s="11">
        <v>1</v>
      </c>
      <c r="B449" s="26" t="s">
        <v>1256</v>
      </c>
      <c r="C449" s="26" t="s">
        <v>379</v>
      </c>
      <c r="D449" s="26" t="s">
        <v>481</v>
      </c>
      <c r="E449" s="26" t="s">
        <v>1257</v>
      </c>
      <c r="F449" s="27" t="s">
        <v>415</v>
      </c>
      <c r="G449" s="27" t="s">
        <v>403</v>
      </c>
      <c r="H449" s="36">
        <v>670000</v>
      </c>
      <c r="I449" s="36">
        <v>2279</v>
      </c>
      <c r="J449" s="36">
        <v>200000</v>
      </c>
      <c r="K449" s="36">
        <v>60000</v>
      </c>
      <c r="L449" s="36" t="s">
        <v>1258</v>
      </c>
    </row>
    <row r="450" spans="1:12" ht="14.25">
      <c r="A450" s="12"/>
      <c r="B450" s="16"/>
      <c r="C450" s="16"/>
      <c r="D450" s="16"/>
      <c r="E450" s="16"/>
      <c r="F450" s="16"/>
      <c r="G450" s="16"/>
      <c r="H450" s="25"/>
      <c r="I450" s="25"/>
      <c r="J450" s="25"/>
      <c r="K450" s="25"/>
      <c r="L450" s="25"/>
    </row>
    <row r="451" spans="1:12" ht="15">
      <c r="A451" s="11"/>
      <c r="B451" s="30" t="s">
        <v>383</v>
      </c>
      <c r="C451" s="16"/>
      <c r="D451" s="16"/>
      <c r="E451" s="16"/>
      <c r="F451" s="16"/>
      <c r="G451" s="16"/>
      <c r="H451" s="31">
        <f>+SUM(H452:H459)</f>
        <v>1651052</v>
      </c>
      <c r="I451" s="31">
        <f>+SUM(I452:I459)</f>
        <v>400</v>
      </c>
      <c r="J451" s="31">
        <f>+SUM(J452:J459)</f>
        <v>738000</v>
      </c>
      <c r="K451" s="31">
        <f>+SUM(K452:K459)</f>
        <v>268000</v>
      </c>
      <c r="L451" s="32"/>
    </row>
    <row r="452" spans="1:12" ht="38.25">
      <c r="A452" s="11">
        <v>1</v>
      </c>
      <c r="B452" s="26" t="s">
        <v>1259</v>
      </c>
      <c r="C452" s="26" t="s">
        <v>558</v>
      </c>
      <c r="D452" s="26" t="s">
        <v>597</v>
      </c>
      <c r="E452" s="26" t="s">
        <v>1260</v>
      </c>
      <c r="F452" s="27" t="s">
        <v>419</v>
      </c>
      <c r="G452" s="27" t="s">
        <v>403</v>
      </c>
      <c r="H452" s="33">
        <v>371688</v>
      </c>
      <c r="I452" s="33">
        <v>0</v>
      </c>
      <c r="J452" s="33">
        <v>200000</v>
      </c>
      <c r="K452" s="33">
        <v>60000</v>
      </c>
      <c r="L452" s="32"/>
    </row>
    <row r="453" spans="1:12" ht="38.25">
      <c r="A453" s="11">
        <v>2</v>
      </c>
      <c r="B453" s="26" t="s">
        <v>1261</v>
      </c>
      <c r="C453" s="26" t="s">
        <v>1262</v>
      </c>
      <c r="D453" s="26" t="s">
        <v>1263</v>
      </c>
      <c r="E453" s="26" t="s">
        <v>1264</v>
      </c>
      <c r="F453" s="27" t="s">
        <v>648</v>
      </c>
      <c r="G453" s="27" t="s">
        <v>403</v>
      </c>
      <c r="H453" s="33">
        <v>546413</v>
      </c>
      <c r="I453" s="33">
        <v>0</v>
      </c>
      <c r="J453" s="33">
        <v>150000</v>
      </c>
      <c r="K453" s="33">
        <v>45000</v>
      </c>
      <c r="L453" s="32"/>
    </row>
    <row r="454" spans="1:12" ht="38.25">
      <c r="A454" s="11">
        <v>3</v>
      </c>
      <c r="B454" s="26" t="s">
        <v>1265</v>
      </c>
      <c r="C454" s="26" t="s">
        <v>710</v>
      </c>
      <c r="D454" s="26" t="s">
        <v>342</v>
      </c>
      <c r="E454" s="26" t="s">
        <v>1266</v>
      </c>
      <c r="F454" s="27">
        <v>2010</v>
      </c>
      <c r="G454" s="27" t="s">
        <v>403</v>
      </c>
      <c r="H454" s="33">
        <v>50000</v>
      </c>
      <c r="I454" s="33">
        <v>0</v>
      </c>
      <c r="J454" s="33">
        <v>50000</v>
      </c>
      <c r="K454" s="33">
        <v>50000</v>
      </c>
      <c r="L454" s="32"/>
    </row>
    <row r="455" spans="1:12" ht="38.25">
      <c r="A455" s="11">
        <v>4</v>
      </c>
      <c r="B455" s="26" t="s">
        <v>1267</v>
      </c>
      <c r="C455" s="26" t="s">
        <v>710</v>
      </c>
      <c r="D455" s="26" t="s">
        <v>342</v>
      </c>
      <c r="E455" s="26" t="s">
        <v>711</v>
      </c>
      <c r="F455" s="27">
        <v>2010</v>
      </c>
      <c r="G455" s="27" t="s">
        <v>403</v>
      </c>
      <c r="H455" s="33">
        <v>200000</v>
      </c>
      <c r="I455" s="33">
        <v>0</v>
      </c>
      <c r="J455" s="33">
        <v>200000</v>
      </c>
      <c r="K455" s="33">
        <v>60000</v>
      </c>
      <c r="L455" s="33"/>
    </row>
    <row r="456" spans="1:12" ht="38.25">
      <c r="A456" s="11">
        <v>5</v>
      </c>
      <c r="B456" s="26" t="s">
        <v>1268</v>
      </c>
      <c r="C456" s="26" t="s">
        <v>710</v>
      </c>
      <c r="D456" s="26" t="s">
        <v>342</v>
      </c>
      <c r="E456" s="26" t="s">
        <v>711</v>
      </c>
      <c r="F456" s="27">
        <v>2010</v>
      </c>
      <c r="G456" s="27" t="s">
        <v>403</v>
      </c>
      <c r="H456" s="33">
        <v>100000</v>
      </c>
      <c r="I456" s="33">
        <v>0</v>
      </c>
      <c r="J456" s="33">
        <v>100000</v>
      </c>
      <c r="K456" s="33">
        <v>30000</v>
      </c>
      <c r="L456" s="33"/>
    </row>
    <row r="457" spans="1:12" ht="38.25">
      <c r="A457" s="11">
        <v>6</v>
      </c>
      <c r="B457" s="26" t="s">
        <v>1269</v>
      </c>
      <c r="C457" s="26" t="s">
        <v>839</v>
      </c>
      <c r="D457" s="26" t="s">
        <v>449</v>
      </c>
      <c r="E457" s="26" t="s">
        <v>1270</v>
      </c>
      <c r="F457" s="27" t="s">
        <v>419</v>
      </c>
      <c r="G457" s="27" t="s">
        <v>403</v>
      </c>
      <c r="H457" s="33">
        <v>276333</v>
      </c>
      <c r="I457" s="33">
        <v>0</v>
      </c>
      <c r="J457" s="33">
        <v>20000</v>
      </c>
      <c r="K457" s="33">
        <v>10000</v>
      </c>
      <c r="L457" s="33"/>
    </row>
    <row r="458" spans="1:12" ht="51">
      <c r="A458" s="11">
        <v>7</v>
      </c>
      <c r="B458" s="26" t="s">
        <v>1271</v>
      </c>
      <c r="C458" s="26" t="s">
        <v>839</v>
      </c>
      <c r="D458" s="26" t="s">
        <v>449</v>
      </c>
      <c r="E458" s="26" t="s">
        <v>1272</v>
      </c>
      <c r="F458" s="27" t="s">
        <v>415</v>
      </c>
      <c r="G458" s="27" t="s">
        <v>403</v>
      </c>
      <c r="H458" s="33">
        <v>51818</v>
      </c>
      <c r="I458" s="33">
        <v>0</v>
      </c>
      <c r="J458" s="33">
        <v>8000</v>
      </c>
      <c r="K458" s="33">
        <v>8000</v>
      </c>
      <c r="L458" s="33" t="s">
        <v>1273</v>
      </c>
    </row>
    <row r="459" spans="1:12" ht="38.25">
      <c r="A459" s="11">
        <v>8</v>
      </c>
      <c r="B459" s="26" t="s">
        <v>1274</v>
      </c>
      <c r="C459" s="26" t="s">
        <v>836</v>
      </c>
      <c r="D459" s="26" t="s">
        <v>392</v>
      </c>
      <c r="E459" s="26" t="s">
        <v>1275</v>
      </c>
      <c r="F459" s="27" t="s">
        <v>415</v>
      </c>
      <c r="G459" s="27" t="s">
        <v>403</v>
      </c>
      <c r="H459" s="33">
        <v>54800</v>
      </c>
      <c r="I459" s="33">
        <v>400</v>
      </c>
      <c r="J459" s="33">
        <v>10000</v>
      </c>
      <c r="K459" s="33">
        <v>5000</v>
      </c>
      <c r="L459" s="26"/>
    </row>
    <row r="460" spans="1:12" ht="14.25">
      <c r="A460" s="12"/>
      <c r="B460" s="16"/>
      <c r="C460" s="16"/>
      <c r="D460" s="16"/>
      <c r="E460" s="16"/>
      <c r="F460" s="16"/>
      <c r="G460" s="16"/>
      <c r="H460" s="25"/>
      <c r="I460" s="25"/>
      <c r="J460" s="25"/>
      <c r="K460" s="25"/>
      <c r="L460" s="25"/>
    </row>
    <row r="461" spans="1:12" ht="15">
      <c r="A461" s="11"/>
      <c r="B461" s="30" t="s">
        <v>389</v>
      </c>
      <c r="C461" s="16"/>
      <c r="D461" s="16"/>
      <c r="E461" s="16"/>
      <c r="F461" s="16"/>
      <c r="G461" s="16"/>
      <c r="H461" s="37">
        <f>+SUM(H462:H475)</f>
        <v>747307</v>
      </c>
      <c r="I461" s="37">
        <f>+SUM(I462:I475)</f>
        <v>2687</v>
      </c>
      <c r="J461" s="37">
        <f>+SUM(J462:J475)</f>
        <v>425556</v>
      </c>
      <c r="K461" s="37">
        <f>+SUM(K462:K475)</f>
        <v>110000</v>
      </c>
      <c r="L461" s="23"/>
    </row>
    <row r="462" spans="1:12" ht="63.75">
      <c r="A462" s="11">
        <v>1</v>
      </c>
      <c r="B462" s="26" t="s">
        <v>1276</v>
      </c>
      <c r="C462" s="26" t="s">
        <v>486</v>
      </c>
      <c r="D462" s="26" t="s">
        <v>342</v>
      </c>
      <c r="E462" s="26" t="s">
        <v>1277</v>
      </c>
      <c r="F462" s="27" t="s">
        <v>419</v>
      </c>
      <c r="G462" s="27" t="s">
        <v>403</v>
      </c>
      <c r="H462" s="33">
        <v>21727</v>
      </c>
      <c r="I462" s="33">
        <v>227</v>
      </c>
      <c r="J462" s="33">
        <v>21500</v>
      </c>
      <c r="K462" s="33">
        <v>6000</v>
      </c>
      <c r="L462" s="33"/>
    </row>
    <row r="463" spans="1:12" ht="38.25">
      <c r="A463" s="11">
        <v>2</v>
      </c>
      <c r="B463" s="26" t="s">
        <v>1278</v>
      </c>
      <c r="C463" s="26" t="s">
        <v>808</v>
      </c>
      <c r="D463" s="26" t="s">
        <v>552</v>
      </c>
      <c r="E463" s="26" t="s">
        <v>1279</v>
      </c>
      <c r="F463" s="27" t="s">
        <v>419</v>
      </c>
      <c r="G463" s="27" t="s">
        <v>403</v>
      </c>
      <c r="H463" s="33">
        <v>36262</v>
      </c>
      <c r="I463" s="33">
        <v>1200</v>
      </c>
      <c r="J463" s="33">
        <v>28000</v>
      </c>
      <c r="K463" s="33">
        <v>8000</v>
      </c>
      <c r="L463" s="33"/>
    </row>
    <row r="464" spans="1:12" ht="63.75">
      <c r="A464" s="11">
        <v>3</v>
      </c>
      <c r="B464" s="26" t="s">
        <v>1280</v>
      </c>
      <c r="C464" s="26" t="s">
        <v>808</v>
      </c>
      <c r="D464" s="26" t="s">
        <v>552</v>
      </c>
      <c r="E464" s="26" t="s">
        <v>1281</v>
      </c>
      <c r="F464" s="27" t="s">
        <v>419</v>
      </c>
      <c r="G464" s="27" t="s">
        <v>403</v>
      </c>
      <c r="H464" s="33">
        <v>15603</v>
      </c>
      <c r="I464" s="33">
        <v>260</v>
      </c>
      <c r="J464" s="33">
        <v>9000</v>
      </c>
      <c r="K464" s="33">
        <v>3000</v>
      </c>
      <c r="L464" s="33"/>
    </row>
    <row r="465" spans="1:12" ht="38.25">
      <c r="A465" s="11">
        <v>4</v>
      </c>
      <c r="B465" s="44" t="s">
        <v>1282</v>
      </c>
      <c r="C465" s="26" t="s">
        <v>1283</v>
      </c>
      <c r="D465" s="26" t="s">
        <v>147</v>
      </c>
      <c r="E465" s="44" t="s">
        <v>1284</v>
      </c>
      <c r="F465" s="27" t="s">
        <v>539</v>
      </c>
      <c r="G465" s="27" t="s">
        <v>403</v>
      </c>
      <c r="H465" s="45">
        <v>33002</v>
      </c>
      <c r="I465" s="38"/>
      <c r="J465" s="38">
        <v>10000</v>
      </c>
      <c r="K465" s="38">
        <v>5000</v>
      </c>
      <c r="L465" s="26"/>
    </row>
    <row r="466" spans="1:12" ht="38.25">
      <c r="A466" s="11">
        <v>5</v>
      </c>
      <c r="B466" s="44" t="s">
        <v>1285</v>
      </c>
      <c r="C466" s="26" t="s">
        <v>839</v>
      </c>
      <c r="D466" s="26" t="s">
        <v>449</v>
      </c>
      <c r="E466" s="44" t="s">
        <v>1286</v>
      </c>
      <c r="F466" s="27" t="s">
        <v>539</v>
      </c>
      <c r="G466" s="27" t="s">
        <v>403</v>
      </c>
      <c r="H466" s="45">
        <v>90366</v>
      </c>
      <c r="I466" s="38"/>
      <c r="J466" s="38">
        <v>50000</v>
      </c>
      <c r="K466" s="38">
        <v>10000</v>
      </c>
      <c r="L466" s="26" t="s">
        <v>1287</v>
      </c>
    </row>
    <row r="467" spans="1:12" ht="89.25">
      <c r="A467" s="11">
        <v>6</v>
      </c>
      <c r="B467" s="44" t="s">
        <v>1288</v>
      </c>
      <c r="C467" s="26" t="s">
        <v>135</v>
      </c>
      <c r="D467" s="26" t="s">
        <v>597</v>
      </c>
      <c r="E467" s="44" t="s">
        <v>1289</v>
      </c>
      <c r="F467" s="27" t="s">
        <v>539</v>
      </c>
      <c r="G467" s="27" t="s">
        <v>403</v>
      </c>
      <c r="H467" s="45">
        <v>46000</v>
      </c>
      <c r="I467" s="38"/>
      <c r="J467" s="38">
        <v>46000</v>
      </c>
      <c r="K467" s="38">
        <v>10000</v>
      </c>
      <c r="L467" s="26"/>
    </row>
    <row r="468" spans="1:12" ht="38.25">
      <c r="A468" s="11">
        <v>7</v>
      </c>
      <c r="B468" s="26" t="s">
        <v>1290</v>
      </c>
      <c r="C468" s="26" t="s">
        <v>850</v>
      </c>
      <c r="D468" s="26" t="s">
        <v>445</v>
      </c>
      <c r="E468" s="26" t="s">
        <v>1291</v>
      </c>
      <c r="F468" s="27" t="s">
        <v>415</v>
      </c>
      <c r="G468" s="27" t="s">
        <v>403</v>
      </c>
      <c r="H468" s="38">
        <v>31624</v>
      </c>
      <c r="I468" s="38">
        <v>0</v>
      </c>
      <c r="J468" s="38">
        <v>31624</v>
      </c>
      <c r="K468" s="38">
        <v>10000</v>
      </c>
      <c r="L468" s="40"/>
    </row>
    <row r="469" spans="1:12" ht="25.5">
      <c r="A469" s="11">
        <v>8</v>
      </c>
      <c r="B469" s="26" t="s">
        <v>1292</v>
      </c>
      <c r="C469" s="26" t="s">
        <v>850</v>
      </c>
      <c r="D469" s="26" t="s">
        <v>739</v>
      </c>
      <c r="E469" s="26" t="s">
        <v>1293</v>
      </c>
      <c r="F469" s="27" t="s">
        <v>539</v>
      </c>
      <c r="G469" s="27" t="s">
        <v>403</v>
      </c>
      <c r="H469" s="38">
        <v>16769</v>
      </c>
      <c r="I469" s="38"/>
      <c r="J469" s="38">
        <v>16769</v>
      </c>
      <c r="K469" s="38">
        <v>5000</v>
      </c>
      <c r="L469" s="40"/>
    </row>
    <row r="470" spans="1:12" ht="51">
      <c r="A470" s="11">
        <v>9</v>
      </c>
      <c r="B470" s="26" t="s">
        <v>1294</v>
      </c>
      <c r="C470" s="26" t="s">
        <v>1</v>
      </c>
      <c r="D470" s="26" t="s">
        <v>449</v>
      </c>
      <c r="E470" s="26" t="s">
        <v>1295</v>
      </c>
      <c r="F470" s="27" t="s">
        <v>539</v>
      </c>
      <c r="G470" s="27" t="s">
        <v>403</v>
      </c>
      <c r="H470" s="38">
        <v>27830</v>
      </c>
      <c r="I470" s="38">
        <v>500</v>
      </c>
      <c r="J470" s="38">
        <v>27330</v>
      </c>
      <c r="K470" s="38">
        <v>5000</v>
      </c>
      <c r="L470" s="26"/>
    </row>
    <row r="471" spans="1:12" ht="25.5">
      <c r="A471" s="11">
        <v>10</v>
      </c>
      <c r="B471" s="44" t="s">
        <v>1296</v>
      </c>
      <c r="C471" s="44" t="s">
        <v>1297</v>
      </c>
      <c r="D471" s="44" t="s">
        <v>51</v>
      </c>
      <c r="E471" s="26" t="s">
        <v>1298</v>
      </c>
      <c r="F471" s="27">
        <v>2007</v>
      </c>
      <c r="G471" s="27" t="s">
        <v>403</v>
      </c>
      <c r="H471" s="38">
        <v>19743</v>
      </c>
      <c r="I471" s="38">
        <v>0</v>
      </c>
      <c r="J471" s="38">
        <v>2000</v>
      </c>
      <c r="K471" s="38">
        <v>2000</v>
      </c>
      <c r="L471" s="26"/>
    </row>
    <row r="472" spans="1:12" ht="51">
      <c r="A472" s="11">
        <v>11</v>
      </c>
      <c r="B472" s="26" t="s">
        <v>1299</v>
      </c>
      <c r="C472" s="26" t="s">
        <v>1300</v>
      </c>
      <c r="D472" s="26" t="s">
        <v>51</v>
      </c>
      <c r="E472" s="26" t="s">
        <v>1301</v>
      </c>
      <c r="F472" s="27" t="s">
        <v>419</v>
      </c>
      <c r="G472" s="27" t="s">
        <v>403</v>
      </c>
      <c r="H472" s="38">
        <v>191000</v>
      </c>
      <c r="I472" s="38">
        <v>0</v>
      </c>
      <c r="J472" s="38">
        <v>60000</v>
      </c>
      <c r="K472" s="38">
        <v>10000</v>
      </c>
      <c r="L472" s="39"/>
    </row>
    <row r="473" spans="1:12" ht="38.25">
      <c r="A473" s="11">
        <v>12</v>
      </c>
      <c r="B473" s="26" t="s">
        <v>1302</v>
      </c>
      <c r="C473" s="26" t="s">
        <v>1212</v>
      </c>
      <c r="D473" s="26" t="s">
        <v>586</v>
      </c>
      <c r="E473" s="26" t="s">
        <v>1303</v>
      </c>
      <c r="F473" s="27" t="s">
        <v>1304</v>
      </c>
      <c r="G473" s="27" t="s">
        <v>403</v>
      </c>
      <c r="H473" s="36">
        <v>104314</v>
      </c>
      <c r="I473" s="36">
        <v>500</v>
      </c>
      <c r="J473" s="36">
        <v>60000</v>
      </c>
      <c r="K473" s="36">
        <v>20000</v>
      </c>
      <c r="L473" s="36"/>
    </row>
    <row r="474" spans="1:12" ht="76.5">
      <c r="A474" s="11">
        <v>13</v>
      </c>
      <c r="B474" s="51" t="s">
        <v>1305</v>
      </c>
      <c r="C474" s="51" t="s">
        <v>1306</v>
      </c>
      <c r="D474" s="51" t="s">
        <v>439</v>
      </c>
      <c r="E474" s="51" t="s">
        <v>1307</v>
      </c>
      <c r="F474" s="52" t="s">
        <v>539</v>
      </c>
      <c r="G474" s="27" t="s">
        <v>403</v>
      </c>
      <c r="H474" s="53">
        <v>25599</v>
      </c>
      <c r="I474" s="26"/>
      <c r="J474" s="54">
        <v>19599</v>
      </c>
      <c r="K474" s="54">
        <v>6000</v>
      </c>
      <c r="L474" s="26" t="s">
        <v>1308</v>
      </c>
    </row>
    <row r="475" spans="1:12" ht="38.25">
      <c r="A475" s="11">
        <v>14</v>
      </c>
      <c r="B475" s="55" t="s">
        <v>1309</v>
      </c>
      <c r="C475" s="51" t="s">
        <v>1310</v>
      </c>
      <c r="D475" s="56" t="s">
        <v>439</v>
      </c>
      <c r="E475" s="51" t="s">
        <v>1311</v>
      </c>
      <c r="F475" s="57" t="s">
        <v>648</v>
      </c>
      <c r="G475" s="27" t="s">
        <v>403</v>
      </c>
      <c r="H475" s="36">
        <v>87468</v>
      </c>
      <c r="I475" s="26"/>
      <c r="J475" s="54">
        <v>43734</v>
      </c>
      <c r="K475" s="54">
        <v>10000</v>
      </c>
      <c r="L475" s="26"/>
    </row>
    <row r="476" spans="1:12" ht="14.25">
      <c r="A476" s="12"/>
      <c r="B476" s="16"/>
      <c r="C476" s="16"/>
      <c r="D476" s="16"/>
      <c r="E476" s="16"/>
      <c r="F476" s="16"/>
      <c r="G476" s="16"/>
      <c r="H476" s="25"/>
      <c r="I476" s="25"/>
      <c r="J476" s="25"/>
      <c r="K476" s="25"/>
      <c r="L476" s="25"/>
    </row>
    <row r="477" spans="1:12" s="20" customFormat="1" ht="14.25">
      <c r="A477" s="12"/>
      <c r="B477" s="16" t="s">
        <v>91</v>
      </c>
      <c r="C477" s="16"/>
      <c r="D477" s="16"/>
      <c r="E477" s="16"/>
      <c r="F477" s="16"/>
      <c r="G477" s="16"/>
      <c r="H477" s="19">
        <f>+H478+H480+H482+H484+H501+H509</f>
        <v>476678</v>
      </c>
      <c r="I477" s="19">
        <f>+I478+I480+I482+I484+I501+I509</f>
        <v>12954</v>
      </c>
      <c r="J477" s="19">
        <f>+J478+J480+J482+J484+J501+J509</f>
        <v>382700</v>
      </c>
      <c r="K477" s="19">
        <f>+K478+K480+K482+K484+K501+K509</f>
        <v>198158</v>
      </c>
      <c r="L477" s="16"/>
    </row>
    <row r="478" spans="1:12" ht="14.25">
      <c r="A478" s="12"/>
      <c r="B478" s="21" t="s">
        <v>362</v>
      </c>
      <c r="C478" s="16"/>
      <c r="D478" s="16"/>
      <c r="E478" s="16"/>
      <c r="F478" s="16"/>
      <c r="G478" s="16"/>
      <c r="H478" s="17">
        <f>+SUM(H479)</f>
        <v>0</v>
      </c>
      <c r="I478" s="17">
        <f>+SUM(I479)</f>
        <v>0</v>
      </c>
      <c r="J478" s="17">
        <f>+SUM(J479)</f>
        <v>0</v>
      </c>
      <c r="K478" s="17">
        <f>+SUM(K479)</f>
        <v>0</v>
      </c>
      <c r="L478" s="17"/>
    </row>
    <row r="479" spans="1:12" ht="14.25">
      <c r="A479" s="12"/>
      <c r="B479" s="16"/>
      <c r="C479" s="16"/>
      <c r="D479" s="16"/>
      <c r="E479" s="16"/>
      <c r="F479" s="16"/>
      <c r="G479" s="16"/>
      <c r="H479" s="25"/>
      <c r="I479" s="25"/>
      <c r="J479" s="25"/>
      <c r="K479" s="25"/>
      <c r="L479" s="25"/>
    </row>
    <row r="480" spans="1:12" ht="25.5">
      <c r="A480" s="12"/>
      <c r="B480" s="21" t="s">
        <v>363</v>
      </c>
      <c r="C480" s="16"/>
      <c r="D480" s="16"/>
      <c r="E480" s="16"/>
      <c r="F480" s="16"/>
      <c r="G480" s="16"/>
      <c r="H480" s="17">
        <f>+SUM(H481)</f>
        <v>0</v>
      </c>
      <c r="I480" s="17">
        <f>+SUM(I481)</f>
        <v>0</v>
      </c>
      <c r="J480" s="17">
        <f>+SUM(J481)</f>
        <v>0</v>
      </c>
      <c r="K480" s="17">
        <f>+SUM(K481)</f>
        <v>0</v>
      </c>
      <c r="L480" s="17"/>
    </row>
    <row r="481" spans="1:12" ht="14.25">
      <c r="A481" s="12"/>
      <c r="B481" s="16"/>
      <c r="C481" s="16"/>
      <c r="D481" s="16"/>
      <c r="E481" s="16"/>
      <c r="F481" s="16"/>
      <c r="G481" s="16"/>
      <c r="H481" s="25"/>
      <c r="I481" s="25"/>
      <c r="J481" s="25"/>
      <c r="K481" s="25"/>
      <c r="L481" s="25"/>
    </row>
    <row r="482" spans="1:12" ht="15">
      <c r="A482" s="11"/>
      <c r="B482" s="30" t="s">
        <v>373</v>
      </c>
      <c r="C482" s="26"/>
      <c r="D482" s="26"/>
      <c r="E482" s="26"/>
      <c r="F482" s="27"/>
      <c r="G482" s="27"/>
      <c r="H482" s="17">
        <f>+SUM(H483)</f>
        <v>0</v>
      </c>
      <c r="I482" s="17">
        <f>+SUM(I483)</f>
        <v>0</v>
      </c>
      <c r="J482" s="17">
        <f>+SUM(J483)</f>
        <v>0</v>
      </c>
      <c r="K482" s="17">
        <f>+SUM(K483)</f>
        <v>0</v>
      </c>
      <c r="L482" s="26"/>
    </row>
    <row r="483" spans="1:12" ht="14.25">
      <c r="A483" s="12"/>
      <c r="B483" s="16"/>
      <c r="C483" s="16"/>
      <c r="D483" s="16"/>
      <c r="E483" s="16"/>
      <c r="F483" s="16"/>
      <c r="G483" s="16"/>
      <c r="H483" s="25"/>
      <c r="I483" s="25"/>
      <c r="J483" s="25"/>
      <c r="K483" s="25"/>
      <c r="L483" s="25"/>
    </row>
    <row r="484" spans="1:12" ht="15">
      <c r="A484" s="11"/>
      <c r="B484" s="30" t="s">
        <v>1236</v>
      </c>
      <c r="C484" s="16"/>
      <c r="D484" s="16"/>
      <c r="E484" s="16"/>
      <c r="F484" s="16"/>
      <c r="G484" s="16"/>
      <c r="H484" s="37">
        <f>+SUM(H485:H499)</f>
        <v>308556</v>
      </c>
      <c r="I484" s="37">
        <f>+SUM(I485:I499)</f>
        <v>10754</v>
      </c>
      <c r="J484" s="37">
        <f>+SUM(J485:J499)</f>
        <v>224463</v>
      </c>
      <c r="K484" s="37">
        <f>+SUM(K485:K499)</f>
        <v>96500</v>
      </c>
      <c r="L484" s="23"/>
    </row>
    <row r="485" spans="1:12" ht="38.25">
      <c r="A485" s="11">
        <v>1</v>
      </c>
      <c r="B485" s="26" t="s">
        <v>1312</v>
      </c>
      <c r="C485" s="26" t="s">
        <v>547</v>
      </c>
      <c r="D485" s="26" t="s">
        <v>342</v>
      </c>
      <c r="E485" s="26" t="s">
        <v>1313</v>
      </c>
      <c r="F485" s="27">
        <v>2010</v>
      </c>
      <c r="G485" s="27" t="s">
        <v>94</v>
      </c>
      <c r="H485" s="33">
        <v>20000</v>
      </c>
      <c r="I485" s="33">
        <v>0</v>
      </c>
      <c r="J485" s="33">
        <v>20000</v>
      </c>
      <c r="K485" s="33">
        <v>10000</v>
      </c>
      <c r="L485" s="33"/>
    </row>
    <row r="486" spans="1:12" ht="38.25">
      <c r="A486" s="11">
        <v>2</v>
      </c>
      <c r="B486" s="26" t="s">
        <v>1314</v>
      </c>
      <c r="C486" s="26" t="s">
        <v>547</v>
      </c>
      <c r="D486" s="26" t="s">
        <v>531</v>
      </c>
      <c r="E486" s="26" t="s">
        <v>1315</v>
      </c>
      <c r="F486" s="27" t="s">
        <v>539</v>
      </c>
      <c r="G486" s="27" t="s">
        <v>94</v>
      </c>
      <c r="H486" s="29">
        <v>4600</v>
      </c>
      <c r="I486" s="29">
        <v>600</v>
      </c>
      <c r="J486" s="29">
        <v>4000</v>
      </c>
      <c r="K486" s="29">
        <v>4000</v>
      </c>
      <c r="L486" s="29"/>
    </row>
    <row r="487" spans="1:12" ht="89.25">
      <c r="A487" s="11">
        <v>3</v>
      </c>
      <c r="B487" s="26" t="s">
        <v>1316</v>
      </c>
      <c r="C487" s="26" t="s">
        <v>714</v>
      </c>
      <c r="D487" s="26" t="s">
        <v>470</v>
      </c>
      <c r="E487" s="26" t="s">
        <v>1317</v>
      </c>
      <c r="F487" s="27" t="s">
        <v>419</v>
      </c>
      <c r="G487" s="27" t="s">
        <v>94</v>
      </c>
      <c r="H487" s="33">
        <v>47634</v>
      </c>
      <c r="I487" s="33">
        <v>5000</v>
      </c>
      <c r="J487" s="33">
        <v>30000</v>
      </c>
      <c r="K487" s="33">
        <v>10000</v>
      </c>
      <c r="L487" s="33"/>
    </row>
    <row r="488" spans="1:12" ht="38.25">
      <c r="A488" s="11">
        <v>4</v>
      </c>
      <c r="B488" s="58" t="s">
        <v>1318</v>
      </c>
      <c r="C488" s="59" t="s">
        <v>547</v>
      </c>
      <c r="D488" s="59" t="s">
        <v>1319</v>
      </c>
      <c r="E488" s="59" t="s">
        <v>1320</v>
      </c>
      <c r="F488" s="27">
        <v>2010</v>
      </c>
      <c r="G488" s="27" t="s">
        <v>94</v>
      </c>
      <c r="H488" s="33">
        <v>30000</v>
      </c>
      <c r="I488" s="33">
        <v>0</v>
      </c>
      <c r="J488" s="33">
        <v>30000</v>
      </c>
      <c r="K488" s="33">
        <v>15000</v>
      </c>
      <c r="L488" s="33"/>
    </row>
    <row r="489" spans="1:12" ht="38.25">
      <c r="A489" s="11">
        <v>5</v>
      </c>
      <c r="B489" s="26" t="s">
        <v>1321</v>
      </c>
      <c r="C489" s="26" t="s">
        <v>726</v>
      </c>
      <c r="D489" s="26" t="s">
        <v>426</v>
      </c>
      <c r="E489" s="26" t="s">
        <v>1322</v>
      </c>
      <c r="F489" s="27" t="s">
        <v>539</v>
      </c>
      <c r="G489" s="27" t="s">
        <v>94</v>
      </c>
      <c r="H489" s="36">
        <v>28463</v>
      </c>
      <c r="I489" s="36">
        <v>1000</v>
      </c>
      <c r="J489" s="36">
        <v>27463</v>
      </c>
      <c r="K489" s="36">
        <v>15000</v>
      </c>
      <c r="L489" s="26"/>
    </row>
    <row r="490" spans="1:12" ht="38.25">
      <c r="A490" s="11">
        <v>6</v>
      </c>
      <c r="B490" s="26" t="s">
        <v>1323</v>
      </c>
      <c r="C490" s="26" t="s">
        <v>547</v>
      </c>
      <c r="D490" s="26" t="s">
        <v>1324</v>
      </c>
      <c r="E490" s="26" t="s">
        <v>1325</v>
      </c>
      <c r="F490" s="27" t="s">
        <v>1242</v>
      </c>
      <c r="G490" s="27" t="s">
        <v>94</v>
      </c>
      <c r="H490" s="33">
        <v>30000</v>
      </c>
      <c r="I490" s="33">
        <v>30</v>
      </c>
      <c r="J490" s="33">
        <v>20000</v>
      </c>
      <c r="K490" s="33">
        <v>10000</v>
      </c>
      <c r="L490" s="33"/>
    </row>
    <row r="491" spans="1:12" ht="25.5">
      <c r="A491" s="11">
        <v>7</v>
      </c>
      <c r="B491" s="26" t="s">
        <v>1326</v>
      </c>
      <c r="C491" s="26" t="s">
        <v>1327</v>
      </c>
      <c r="D491" s="26" t="s">
        <v>453</v>
      </c>
      <c r="E491" s="26" t="s">
        <v>1328</v>
      </c>
      <c r="F491" s="27" t="s">
        <v>539</v>
      </c>
      <c r="G491" s="27" t="s">
        <v>94</v>
      </c>
      <c r="H491" s="36">
        <v>8412</v>
      </c>
      <c r="I491" s="36">
        <v>412</v>
      </c>
      <c r="J491" s="36">
        <v>8000</v>
      </c>
      <c r="K491" s="36">
        <v>2000</v>
      </c>
      <c r="L491" s="36"/>
    </row>
    <row r="492" spans="1:12" ht="25.5">
      <c r="A492" s="11">
        <v>8</v>
      </c>
      <c r="B492" s="26" t="s">
        <v>1329</v>
      </c>
      <c r="C492" s="26" t="s">
        <v>1327</v>
      </c>
      <c r="D492" s="26" t="s">
        <v>453</v>
      </c>
      <c r="E492" s="26"/>
      <c r="F492" s="27" t="s">
        <v>539</v>
      </c>
      <c r="G492" s="27" t="s">
        <v>94</v>
      </c>
      <c r="H492" s="36">
        <v>6394</v>
      </c>
      <c r="I492" s="36">
        <v>394</v>
      </c>
      <c r="J492" s="36">
        <v>6000</v>
      </c>
      <c r="K492" s="36">
        <v>2000</v>
      </c>
      <c r="L492" s="36"/>
    </row>
    <row r="493" spans="1:12" ht="25.5">
      <c r="A493" s="11">
        <v>9</v>
      </c>
      <c r="B493" s="26" t="s">
        <v>1330</v>
      </c>
      <c r="C493" s="26" t="s">
        <v>1327</v>
      </c>
      <c r="D493" s="26" t="s">
        <v>453</v>
      </c>
      <c r="E493" s="26"/>
      <c r="F493" s="27" t="s">
        <v>539</v>
      </c>
      <c r="G493" s="27" t="s">
        <v>94</v>
      </c>
      <c r="H493" s="36">
        <v>8727</v>
      </c>
      <c r="I493" s="36">
        <v>727</v>
      </c>
      <c r="J493" s="36">
        <v>8000</v>
      </c>
      <c r="K493" s="36">
        <v>2500</v>
      </c>
      <c r="L493" s="36"/>
    </row>
    <row r="494" spans="1:12" ht="76.5">
      <c r="A494" s="11">
        <v>10</v>
      </c>
      <c r="B494" s="26" t="s">
        <v>1331</v>
      </c>
      <c r="C494" s="26" t="s">
        <v>1327</v>
      </c>
      <c r="D494" s="26" t="s">
        <v>453</v>
      </c>
      <c r="E494" s="26" t="s">
        <v>1332</v>
      </c>
      <c r="F494" s="27" t="s">
        <v>539</v>
      </c>
      <c r="G494" s="27" t="s">
        <v>94</v>
      </c>
      <c r="H494" s="36">
        <v>8909</v>
      </c>
      <c r="I494" s="36">
        <v>909</v>
      </c>
      <c r="J494" s="36">
        <v>8000</v>
      </c>
      <c r="K494" s="36">
        <v>3000</v>
      </c>
      <c r="L494" s="36"/>
    </row>
    <row r="495" spans="1:12" ht="25.5">
      <c r="A495" s="11">
        <v>11</v>
      </c>
      <c r="B495" s="26" t="s">
        <v>1333</v>
      </c>
      <c r="C495" s="26" t="s">
        <v>1327</v>
      </c>
      <c r="D495" s="26" t="s">
        <v>453</v>
      </c>
      <c r="E495" s="26" t="s">
        <v>1334</v>
      </c>
      <c r="F495" s="27" t="s">
        <v>539</v>
      </c>
      <c r="G495" s="27" t="s">
        <v>94</v>
      </c>
      <c r="H495" s="36">
        <v>9293</v>
      </c>
      <c r="I495" s="36">
        <v>293</v>
      </c>
      <c r="J495" s="36">
        <v>9000</v>
      </c>
      <c r="K495" s="36">
        <v>3000</v>
      </c>
      <c r="L495" s="36"/>
    </row>
    <row r="496" spans="1:12" ht="25.5">
      <c r="A496" s="11">
        <v>12</v>
      </c>
      <c r="B496" s="26" t="s">
        <v>1335</v>
      </c>
      <c r="C496" s="26" t="s">
        <v>1327</v>
      </c>
      <c r="D496" s="26" t="s">
        <v>453</v>
      </c>
      <c r="E496" s="26"/>
      <c r="F496" s="27" t="s">
        <v>539</v>
      </c>
      <c r="G496" s="27" t="s">
        <v>94</v>
      </c>
      <c r="H496" s="36">
        <v>5479</v>
      </c>
      <c r="I496" s="36">
        <v>479</v>
      </c>
      <c r="J496" s="36">
        <v>5000</v>
      </c>
      <c r="K496" s="36">
        <v>1500</v>
      </c>
      <c r="L496" s="36"/>
    </row>
    <row r="497" spans="1:12" ht="25.5">
      <c r="A497" s="11">
        <v>13</v>
      </c>
      <c r="B497" s="26" t="s">
        <v>1336</v>
      </c>
      <c r="C497" s="26" t="s">
        <v>1327</v>
      </c>
      <c r="D497" s="26" t="s">
        <v>1337</v>
      </c>
      <c r="E497" s="26" t="s">
        <v>1338</v>
      </c>
      <c r="F497" s="27" t="s">
        <v>539</v>
      </c>
      <c r="G497" s="27" t="s">
        <v>94</v>
      </c>
      <c r="H497" s="36">
        <v>9210</v>
      </c>
      <c r="I497" s="36">
        <v>210</v>
      </c>
      <c r="J497" s="36">
        <v>9000</v>
      </c>
      <c r="K497" s="36">
        <v>3000</v>
      </c>
      <c r="L497" s="36"/>
    </row>
    <row r="498" spans="1:12" ht="38.25">
      <c r="A498" s="11">
        <v>14</v>
      </c>
      <c r="B498" s="26" t="s">
        <v>1339</v>
      </c>
      <c r="C498" s="26" t="s">
        <v>585</v>
      </c>
      <c r="D498" s="26" t="s">
        <v>586</v>
      </c>
      <c r="E498" s="26" t="s">
        <v>1340</v>
      </c>
      <c r="F498" s="27" t="s">
        <v>539</v>
      </c>
      <c r="G498" s="27" t="s">
        <v>94</v>
      </c>
      <c r="H498" s="36">
        <v>41860</v>
      </c>
      <c r="I498" s="36">
        <v>500</v>
      </c>
      <c r="J498" s="36">
        <v>20000</v>
      </c>
      <c r="K498" s="36">
        <v>10000</v>
      </c>
      <c r="L498" s="36"/>
    </row>
    <row r="499" spans="1:12" ht="51">
      <c r="A499" s="11">
        <v>15</v>
      </c>
      <c r="B499" s="26" t="s">
        <v>1341</v>
      </c>
      <c r="C499" s="26" t="s">
        <v>512</v>
      </c>
      <c r="D499" s="26" t="s">
        <v>562</v>
      </c>
      <c r="E499" s="26" t="s">
        <v>1342</v>
      </c>
      <c r="F499" s="27" t="s">
        <v>539</v>
      </c>
      <c r="G499" s="27" t="s">
        <v>94</v>
      </c>
      <c r="H499" s="33">
        <v>49575</v>
      </c>
      <c r="I499" s="33">
        <v>200</v>
      </c>
      <c r="J499" s="33">
        <v>20000</v>
      </c>
      <c r="K499" s="33">
        <v>5500</v>
      </c>
      <c r="L499" s="33"/>
    </row>
    <row r="500" spans="1:12" ht="14.25">
      <c r="A500" s="12"/>
      <c r="B500" s="16"/>
      <c r="C500" s="16"/>
      <c r="D500" s="16"/>
      <c r="E500" s="16"/>
      <c r="F500" s="16"/>
      <c r="G500" s="16"/>
      <c r="H500" s="25"/>
      <c r="I500" s="25"/>
      <c r="J500" s="25"/>
      <c r="K500" s="25"/>
      <c r="L500" s="25"/>
    </row>
    <row r="501" spans="1:12" ht="15">
      <c r="A501" s="11"/>
      <c r="B501" s="30" t="s">
        <v>383</v>
      </c>
      <c r="C501" s="16"/>
      <c r="D501" s="16"/>
      <c r="E501" s="16"/>
      <c r="F501" s="16"/>
      <c r="G501" s="16"/>
      <c r="H501" s="31">
        <f>+SUM(H502:H507)</f>
        <v>108852</v>
      </c>
      <c r="I501" s="31">
        <f>+SUM(I502:I507)</f>
        <v>0</v>
      </c>
      <c r="J501" s="31">
        <f>+SUM(J502:J507)</f>
        <v>104000</v>
      </c>
      <c r="K501" s="31">
        <f>+SUM(K502:K507)</f>
        <v>82000</v>
      </c>
      <c r="L501" s="32"/>
    </row>
    <row r="502" spans="1:12" ht="51">
      <c r="A502" s="11">
        <v>1</v>
      </c>
      <c r="B502" s="26" t="s">
        <v>1343</v>
      </c>
      <c r="C502" s="26" t="s">
        <v>710</v>
      </c>
      <c r="D502" s="26" t="s">
        <v>342</v>
      </c>
      <c r="E502" s="26" t="s">
        <v>1344</v>
      </c>
      <c r="F502" s="27">
        <v>2010</v>
      </c>
      <c r="G502" s="27" t="s">
        <v>94</v>
      </c>
      <c r="H502" s="33">
        <v>30000</v>
      </c>
      <c r="I502" s="33">
        <v>0</v>
      </c>
      <c r="J502" s="33">
        <v>30000</v>
      </c>
      <c r="K502" s="33">
        <v>30000</v>
      </c>
      <c r="L502" s="32"/>
    </row>
    <row r="503" spans="1:12" ht="38.25">
      <c r="A503" s="11">
        <v>2</v>
      </c>
      <c r="B503" s="26" t="s">
        <v>1345</v>
      </c>
      <c r="C503" s="26" t="s">
        <v>710</v>
      </c>
      <c r="D503" s="26" t="s">
        <v>342</v>
      </c>
      <c r="E503" s="26" t="s">
        <v>1346</v>
      </c>
      <c r="F503" s="27">
        <v>2010</v>
      </c>
      <c r="G503" s="27" t="s">
        <v>94</v>
      </c>
      <c r="H503" s="33">
        <v>25000</v>
      </c>
      <c r="I503" s="33">
        <v>0</v>
      </c>
      <c r="J503" s="33">
        <v>25000</v>
      </c>
      <c r="K503" s="33">
        <v>25000</v>
      </c>
      <c r="L503" s="32"/>
    </row>
    <row r="504" spans="1:12" ht="38.25">
      <c r="A504" s="11">
        <v>3</v>
      </c>
      <c r="B504" s="26" t="s">
        <v>1347</v>
      </c>
      <c r="C504" s="26" t="s">
        <v>710</v>
      </c>
      <c r="D504" s="26" t="s">
        <v>342</v>
      </c>
      <c r="E504" s="26" t="s">
        <v>1348</v>
      </c>
      <c r="F504" s="27">
        <v>2010</v>
      </c>
      <c r="G504" s="27" t="s">
        <v>94</v>
      </c>
      <c r="H504" s="33">
        <v>2000</v>
      </c>
      <c r="I504" s="33">
        <v>0</v>
      </c>
      <c r="J504" s="33">
        <v>2000</v>
      </c>
      <c r="K504" s="33">
        <v>2000</v>
      </c>
      <c r="L504" s="32"/>
    </row>
    <row r="505" spans="1:12" ht="38.25">
      <c r="A505" s="11">
        <v>4</v>
      </c>
      <c r="B505" s="26" t="s">
        <v>1349</v>
      </c>
      <c r="C505" s="26" t="s">
        <v>710</v>
      </c>
      <c r="D505" s="26" t="s">
        <v>342</v>
      </c>
      <c r="E505" s="26" t="s">
        <v>1350</v>
      </c>
      <c r="F505" s="27">
        <v>2010</v>
      </c>
      <c r="G505" s="27" t="s">
        <v>94</v>
      </c>
      <c r="H505" s="33">
        <v>10000</v>
      </c>
      <c r="I505" s="33">
        <v>0</v>
      </c>
      <c r="J505" s="33">
        <v>10000</v>
      </c>
      <c r="K505" s="33">
        <v>10000</v>
      </c>
      <c r="L505" s="33"/>
    </row>
    <row r="506" spans="1:12" ht="38.25">
      <c r="A506" s="11">
        <v>5</v>
      </c>
      <c r="B506" s="26" t="s">
        <v>1351</v>
      </c>
      <c r="C506" s="26" t="s">
        <v>42</v>
      </c>
      <c r="D506" s="26" t="s">
        <v>531</v>
      </c>
      <c r="E506" s="26" t="s">
        <v>1352</v>
      </c>
      <c r="F506" s="27" t="s">
        <v>419</v>
      </c>
      <c r="G506" s="27" t="s">
        <v>94</v>
      </c>
      <c r="H506" s="33">
        <v>24432</v>
      </c>
      <c r="I506" s="33">
        <v>0</v>
      </c>
      <c r="J506" s="33">
        <v>22000</v>
      </c>
      <c r="K506" s="33">
        <v>10000</v>
      </c>
      <c r="L506" s="33"/>
    </row>
    <row r="507" spans="1:12" ht="38.25">
      <c r="A507" s="11">
        <v>6</v>
      </c>
      <c r="B507" s="26" t="s">
        <v>1353</v>
      </c>
      <c r="C507" s="26" t="s">
        <v>765</v>
      </c>
      <c r="D507" s="26" t="s">
        <v>562</v>
      </c>
      <c r="E507" s="26" t="s">
        <v>1354</v>
      </c>
      <c r="F507" s="27" t="s">
        <v>539</v>
      </c>
      <c r="G507" s="27" t="s">
        <v>94</v>
      </c>
      <c r="H507" s="33">
        <v>17420</v>
      </c>
      <c r="I507" s="33">
        <v>0</v>
      </c>
      <c r="J507" s="33">
        <v>15000</v>
      </c>
      <c r="K507" s="33">
        <v>5000</v>
      </c>
      <c r="L507" s="33"/>
    </row>
    <row r="508" spans="1:12" ht="14.25">
      <c r="A508" s="12"/>
      <c r="B508" s="16"/>
      <c r="C508" s="16"/>
      <c r="D508" s="16"/>
      <c r="E508" s="16"/>
      <c r="F508" s="16"/>
      <c r="G508" s="16"/>
      <c r="H508" s="25"/>
      <c r="I508" s="25"/>
      <c r="J508" s="25"/>
      <c r="K508" s="25"/>
      <c r="L508" s="25"/>
    </row>
    <row r="509" spans="1:12" ht="15">
      <c r="A509" s="11"/>
      <c r="B509" s="30" t="s">
        <v>389</v>
      </c>
      <c r="C509" s="16"/>
      <c r="D509" s="16"/>
      <c r="E509" s="16"/>
      <c r="F509" s="16"/>
      <c r="G509" s="16"/>
      <c r="H509" s="37">
        <f>+SUM(H510:H518)</f>
        <v>59270</v>
      </c>
      <c r="I509" s="37">
        <f>+SUM(I510:I518)</f>
        <v>2200</v>
      </c>
      <c r="J509" s="37">
        <f>+SUM(J510:J518)</f>
        <v>54237</v>
      </c>
      <c r="K509" s="37">
        <f>+SUM(K510:K518)</f>
        <v>19658</v>
      </c>
      <c r="L509" s="23"/>
    </row>
    <row r="510" spans="1:12" ht="38.25">
      <c r="A510" s="11">
        <v>1</v>
      </c>
      <c r="B510" s="26" t="s">
        <v>1355</v>
      </c>
      <c r="C510" s="26" t="s">
        <v>516</v>
      </c>
      <c r="D510" s="26" t="s">
        <v>481</v>
      </c>
      <c r="E510" s="26" t="s">
        <v>1356</v>
      </c>
      <c r="F510" s="27" t="s">
        <v>539</v>
      </c>
      <c r="G510" s="27" t="s">
        <v>94</v>
      </c>
      <c r="H510" s="33">
        <v>11033</v>
      </c>
      <c r="I510" s="33">
        <v>200</v>
      </c>
      <c r="J510" s="33">
        <v>10000</v>
      </c>
      <c r="K510" s="33">
        <v>3000</v>
      </c>
      <c r="L510" s="33"/>
    </row>
    <row r="511" spans="1:12" ht="51">
      <c r="A511" s="11">
        <v>2</v>
      </c>
      <c r="B511" s="26" t="s">
        <v>1357</v>
      </c>
      <c r="C511" s="26" t="s">
        <v>1358</v>
      </c>
      <c r="D511" s="26" t="s">
        <v>342</v>
      </c>
      <c r="E511" s="26" t="s">
        <v>1359</v>
      </c>
      <c r="F511" s="27" t="s">
        <v>539</v>
      </c>
      <c r="G511" s="27" t="s">
        <v>94</v>
      </c>
      <c r="H511" s="33">
        <v>9550</v>
      </c>
      <c r="I511" s="33">
        <v>0</v>
      </c>
      <c r="J511" s="33">
        <v>9550</v>
      </c>
      <c r="K511" s="33">
        <v>3000</v>
      </c>
      <c r="L511" s="33"/>
    </row>
    <row r="512" spans="1:12" ht="38.25">
      <c r="A512" s="11">
        <v>3</v>
      </c>
      <c r="B512" s="26" t="s">
        <v>1360</v>
      </c>
      <c r="C512" s="26" t="s">
        <v>726</v>
      </c>
      <c r="D512" s="26" t="s">
        <v>426</v>
      </c>
      <c r="E512" s="26" t="s">
        <v>1361</v>
      </c>
      <c r="F512" s="27" t="s">
        <v>539</v>
      </c>
      <c r="G512" s="27" t="s">
        <v>94</v>
      </c>
      <c r="H512" s="38">
        <v>8111</v>
      </c>
      <c r="I512" s="38"/>
      <c r="J512" s="38">
        <v>8111</v>
      </c>
      <c r="K512" s="38">
        <v>3000</v>
      </c>
      <c r="L512" s="26"/>
    </row>
    <row r="513" spans="1:12" ht="25.5">
      <c r="A513" s="11">
        <v>4</v>
      </c>
      <c r="B513" s="44" t="s">
        <v>1362</v>
      </c>
      <c r="C513" s="26" t="s">
        <v>1363</v>
      </c>
      <c r="D513" s="26" t="s">
        <v>445</v>
      </c>
      <c r="E513" s="44" t="s">
        <v>1364</v>
      </c>
      <c r="F513" s="27" t="s">
        <v>539</v>
      </c>
      <c r="G513" s="27" t="s">
        <v>94</v>
      </c>
      <c r="H513" s="45">
        <v>2806</v>
      </c>
      <c r="I513" s="38">
        <v>0</v>
      </c>
      <c r="J513" s="38">
        <v>2806</v>
      </c>
      <c r="K513" s="38">
        <v>1000</v>
      </c>
      <c r="L513" s="40"/>
    </row>
    <row r="514" spans="1:12" ht="25.5">
      <c r="A514" s="11">
        <v>5</v>
      </c>
      <c r="B514" s="26" t="s">
        <v>1365</v>
      </c>
      <c r="C514" s="26" t="s">
        <v>1</v>
      </c>
      <c r="D514" s="26" t="s">
        <v>1366</v>
      </c>
      <c r="E514" s="44" t="s">
        <v>1367</v>
      </c>
      <c r="F514" s="27" t="s">
        <v>539</v>
      </c>
      <c r="G514" s="27" t="s">
        <v>94</v>
      </c>
      <c r="H514" s="38">
        <v>7000</v>
      </c>
      <c r="I514" s="26"/>
      <c r="J514" s="60">
        <v>7000</v>
      </c>
      <c r="K514" s="60">
        <v>3000</v>
      </c>
      <c r="L514" s="26"/>
    </row>
    <row r="515" spans="1:12" ht="25.5">
      <c r="A515" s="11">
        <v>6</v>
      </c>
      <c r="B515" s="26" t="s">
        <v>1368</v>
      </c>
      <c r="C515" s="26" t="s">
        <v>1369</v>
      </c>
      <c r="D515" s="26" t="s">
        <v>51</v>
      </c>
      <c r="E515" s="26" t="s">
        <v>1370</v>
      </c>
      <c r="F515" s="27" t="s">
        <v>415</v>
      </c>
      <c r="G515" s="27" t="s">
        <v>94</v>
      </c>
      <c r="H515" s="38">
        <v>3991</v>
      </c>
      <c r="I515" s="38"/>
      <c r="J515" s="38">
        <v>3991</v>
      </c>
      <c r="K515" s="38">
        <v>1000</v>
      </c>
      <c r="L515" s="39"/>
    </row>
    <row r="516" spans="1:12" ht="76.5">
      <c r="A516" s="11">
        <v>7</v>
      </c>
      <c r="B516" s="51" t="s">
        <v>1371</v>
      </c>
      <c r="C516" s="51" t="s">
        <v>1372</v>
      </c>
      <c r="D516" s="51" t="s">
        <v>366</v>
      </c>
      <c r="E516" s="51" t="s">
        <v>1373</v>
      </c>
      <c r="F516" s="52" t="s">
        <v>419</v>
      </c>
      <c r="G516" s="27" t="s">
        <v>94</v>
      </c>
      <c r="H516" s="36">
        <v>6007</v>
      </c>
      <c r="I516" s="54">
        <v>1000</v>
      </c>
      <c r="J516" s="54">
        <v>5007</v>
      </c>
      <c r="K516" s="54">
        <v>1800</v>
      </c>
      <c r="L516" s="26"/>
    </row>
    <row r="517" spans="1:12" ht="63.75">
      <c r="A517" s="11">
        <v>8</v>
      </c>
      <c r="B517" s="51" t="s">
        <v>1374</v>
      </c>
      <c r="C517" s="51" t="s">
        <v>1306</v>
      </c>
      <c r="D517" s="51" t="s">
        <v>366</v>
      </c>
      <c r="E517" s="51" t="s">
        <v>1375</v>
      </c>
      <c r="F517" s="52" t="s">
        <v>539</v>
      </c>
      <c r="G517" s="27" t="s">
        <v>94</v>
      </c>
      <c r="H517" s="53">
        <v>7914</v>
      </c>
      <c r="I517" s="26"/>
      <c r="J517" s="54">
        <v>5914</v>
      </c>
      <c r="K517" s="54">
        <v>2000</v>
      </c>
      <c r="L517" s="26" t="s">
        <v>1308</v>
      </c>
    </row>
    <row r="518" spans="1:12" ht="51">
      <c r="A518" s="11">
        <v>9</v>
      </c>
      <c r="B518" s="51" t="s">
        <v>1376</v>
      </c>
      <c r="C518" s="51" t="s">
        <v>50</v>
      </c>
      <c r="D518" s="51" t="s">
        <v>793</v>
      </c>
      <c r="E518" s="51" t="s">
        <v>1377</v>
      </c>
      <c r="F518" s="52" t="s">
        <v>539</v>
      </c>
      <c r="G518" s="27" t="s">
        <v>94</v>
      </c>
      <c r="H518" s="53">
        <v>2858</v>
      </c>
      <c r="I518" s="54">
        <v>1000</v>
      </c>
      <c r="J518" s="54">
        <v>1858</v>
      </c>
      <c r="K518" s="54">
        <v>1858</v>
      </c>
      <c r="L518" s="53"/>
    </row>
    <row r="519" spans="1:12" ht="14.25">
      <c r="A519" s="12"/>
      <c r="B519" s="16"/>
      <c r="C519" s="16"/>
      <c r="D519" s="16"/>
      <c r="E519" s="16"/>
      <c r="F519" s="16"/>
      <c r="G519" s="16"/>
      <c r="H519" s="25"/>
      <c r="I519" s="25"/>
      <c r="J519" s="25"/>
      <c r="K519" s="25"/>
      <c r="L519" s="25"/>
    </row>
    <row r="520" spans="1:12" s="18" customFormat="1" ht="15">
      <c r="A520" s="12"/>
      <c r="B520" s="16" t="s">
        <v>1378</v>
      </c>
      <c r="C520" s="16"/>
      <c r="D520" s="16"/>
      <c r="E520" s="16"/>
      <c r="F520" s="16"/>
      <c r="G520" s="16"/>
      <c r="H520" s="17">
        <f>+H521+H536+H585</f>
        <v>6004025</v>
      </c>
      <c r="I520" s="17">
        <f>+I521+I536+I585</f>
        <v>104930</v>
      </c>
      <c r="J520" s="17">
        <f>+J521+J536+J585</f>
        <v>1731637</v>
      </c>
      <c r="K520" s="17">
        <f>+K521+K536+K585</f>
        <v>203657</v>
      </c>
      <c r="L520" s="17"/>
    </row>
    <row r="521" spans="1:12" s="20" customFormat="1" ht="14.25">
      <c r="A521" s="12"/>
      <c r="B521" s="16" t="s">
        <v>361</v>
      </c>
      <c r="C521" s="16"/>
      <c r="D521" s="16"/>
      <c r="E521" s="16"/>
      <c r="F521" s="16"/>
      <c r="G521" s="16"/>
      <c r="H521" s="19">
        <f>+H522+H524+H526+H528+H530+H532+H534</f>
        <v>0</v>
      </c>
      <c r="I521" s="19">
        <f>+I522+I524+I526+I528+I530+I532+I534</f>
        <v>0</v>
      </c>
      <c r="J521" s="19">
        <f>+J522+J524+J526+J528+J530+J532+J534</f>
        <v>0</v>
      </c>
      <c r="K521" s="19">
        <f>+K522+K524+K526+K528+K530+K532+K534</f>
        <v>0</v>
      </c>
      <c r="L521" s="16"/>
    </row>
    <row r="522" spans="1:12" ht="25.5">
      <c r="A522" s="11"/>
      <c r="B522" s="21" t="s">
        <v>363</v>
      </c>
      <c r="C522" s="16"/>
      <c r="D522" s="16"/>
      <c r="E522" s="16"/>
      <c r="F522" s="16"/>
      <c r="G522" s="16"/>
      <c r="H522" s="35">
        <f>+SUM(H523)</f>
        <v>0</v>
      </c>
      <c r="I522" s="35">
        <f>+SUM(I523)</f>
        <v>0</v>
      </c>
      <c r="J522" s="35">
        <f>+SUM(J523)</f>
        <v>0</v>
      </c>
      <c r="K522" s="35">
        <f>+SUM(K523)</f>
        <v>0</v>
      </c>
      <c r="L522" s="17"/>
    </row>
    <row r="523" spans="1:12" ht="14.25">
      <c r="A523" s="12"/>
      <c r="B523" s="16"/>
      <c r="C523" s="16"/>
      <c r="D523" s="16"/>
      <c r="E523" s="16"/>
      <c r="F523" s="16"/>
      <c r="G523" s="16"/>
      <c r="H523" s="24"/>
      <c r="I523" s="24"/>
      <c r="J523" s="24"/>
      <c r="K523" s="24"/>
      <c r="L523" s="25"/>
    </row>
    <row r="524" spans="1:12" ht="15">
      <c r="A524" s="11"/>
      <c r="B524" s="30" t="s">
        <v>373</v>
      </c>
      <c r="C524" s="16"/>
      <c r="D524" s="16"/>
      <c r="E524" s="16"/>
      <c r="F524" s="16"/>
      <c r="G524" s="16"/>
      <c r="H524" s="35">
        <f>+SUM(H525)</f>
        <v>0</v>
      </c>
      <c r="I524" s="35">
        <f>+SUM(I525)</f>
        <v>0</v>
      </c>
      <c r="J524" s="35">
        <f>+SUM(J525)</f>
        <v>0</v>
      </c>
      <c r="K524" s="35">
        <f>+SUM(K525)</f>
        <v>0</v>
      </c>
      <c r="L524" s="23"/>
    </row>
    <row r="525" spans="1:12" ht="14.25">
      <c r="A525" s="12"/>
      <c r="B525" s="16"/>
      <c r="C525" s="16"/>
      <c r="D525" s="16"/>
      <c r="E525" s="16"/>
      <c r="F525" s="16"/>
      <c r="G525" s="16"/>
      <c r="H525" s="24"/>
      <c r="I525" s="24"/>
      <c r="J525" s="24"/>
      <c r="K525" s="24"/>
      <c r="L525" s="25"/>
    </row>
    <row r="526" spans="1:12" ht="15">
      <c r="A526" s="11"/>
      <c r="B526" s="30" t="s">
        <v>376</v>
      </c>
      <c r="C526" s="16"/>
      <c r="D526" s="16"/>
      <c r="E526" s="16"/>
      <c r="F526" s="16"/>
      <c r="G526" s="16"/>
      <c r="H526" s="35">
        <f>+SUM(H527)</f>
        <v>0</v>
      </c>
      <c r="I526" s="35">
        <f>+SUM(I527)</f>
        <v>0</v>
      </c>
      <c r="J526" s="35">
        <f>+SUM(J527)</f>
        <v>0</v>
      </c>
      <c r="K526" s="35">
        <f>+SUM(K527)</f>
        <v>0</v>
      </c>
      <c r="L526" s="32"/>
    </row>
    <row r="527" spans="1:12" ht="14.25">
      <c r="A527" s="12"/>
      <c r="B527" s="16"/>
      <c r="C527" s="16"/>
      <c r="D527" s="16"/>
      <c r="E527" s="16"/>
      <c r="F527" s="16"/>
      <c r="G527" s="16"/>
      <c r="H527" s="24"/>
      <c r="I527" s="24"/>
      <c r="J527" s="24"/>
      <c r="K527" s="24"/>
      <c r="L527" s="25"/>
    </row>
    <row r="528" spans="1:12" ht="15">
      <c r="A528" s="11"/>
      <c r="B528" s="30" t="s">
        <v>1236</v>
      </c>
      <c r="C528" s="16"/>
      <c r="D528" s="16"/>
      <c r="E528" s="16"/>
      <c r="F528" s="16"/>
      <c r="G528" s="16"/>
      <c r="H528" s="35">
        <f>+SUM(H529)</f>
        <v>0</v>
      </c>
      <c r="I528" s="35">
        <f>+SUM(I529)</f>
        <v>0</v>
      </c>
      <c r="J528" s="35">
        <f>+SUM(J529)</f>
        <v>0</v>
      </c>
      <c r="K528" s="35">
        <f>+SUM(K529)</f>
        <v>0</v>
      </c>
      <c r="L528" s="23"/>
    </row>
    <row r="529" spans="1:12" ht="14.25">
      <c r="A529" s="12"/>
      <c r="B529" s="16"/>
      <c r="C529" s="16"/>
      <c r="D529" s="16"/>
      <c r="E529" s="16"/>
      <c r="F529" s="16"/>
      <c r="G529" s="16"/>
      <c r="H529" s="24"/>
      <c r="I529" s="24"/>
      <c r="J529" s="24"/>
      <c r="K529" s="24"/>
      <c r="L529" s="25"/>
    </row>
    <row r="530" spans="1:12" ht="15">
      <c r="A530" s="11"/>
      <c r="B530" s="30" t="s">
        <v>383</v>
      </c>
      <c r="C530" s="16"/>
      <c r="D530" s="16"/>
      <c r="E530" s="16"/>
      <c r="F530" s="16"/>
      <c r="G530" s="16"/>
      <c r="H530" s="35">
        <f>+SUM(H531)</f>
        <v>0</v>
      </c>
      <c r="I530" s="35">
        <f>+SUM(I531)</f>
        <v>0</v>
      </c>
      <c r="J530" s="35">
        <f>+SUM(J531)</f>
        <v>0</v>
      </c>
      <c r="K530" s="35">
        <f>+SUM(K531)</f>
        <v>0</v>
      </c>
      <c r="L530" s="32"/>
    </row>
    <row r="531" spans="1:12" ht="14.25">
      <c r="A531" s="12"/>
      <c r="B531" s="16"/>
      <c r="C531" s="16"/>
      <c r="D531" s="16"/>
      <c r="E531" s="16"/>
      <c r="F531" s="16"/>
      <c r="G531" s="16"/>
      <c r="H531" s="24"/>
      <c r="I531" s="24"/>
      <c r="J531" s="24"/>
      <c r="K531" s="24"/>
      <c r="L531" s="25"/>
    </row>
    <row r="532" spans="1:12" ht="15">
      <c r="A532" s="11"/>
      <c r="B532" s="30" t="s">
        <v>388</v>
      </c>
      <c r="C532" s="16"/>
      <c r="D532" s="16"/>
      <c r="E532" s="16"/>
      <c r="F532" s="16"/>
      <c r="G532" s="16"/>
      <c r="H532" s="35">
        <f>+SUM(H533)</f>
        <v>0</v>
      </c>
      <c r="I532" s="35">
        <f>+SUM(I533)</f>
        <v>0</v>
      </c>
      <c r="J532" s="35">
        <f>+SUM(J533)</f>
        <v>0</v>
      </c>
      <c r="K532" s="35">
        <f>+SUM(K533)</f>
        <v>0</v>
      </c>
      <c r="L532" s="32"/>
    </row>
    <row r="533" spans="1:12" ht="14.25">
      <c r="A533" s="12"/>
      <c r="B533" s="16"/>
      <c r="C533" s="16"/>
      <c r="D533" s="16"/>
      <c r="E533" s="16"/>
      <c r="F533" s="16"/>
      <c r="G533" s="16"/>
      <c r="H533" s="24"/>
      <c r="I533" s="24"/>
      <c r="J533" s="24"/>
      <c r="K533" s="24"/>
      <c r="L533" s="25"/>
    </row>
    <row r="534" spans="1:12" ht="15">
      <c r="A534" s="11"/>
      <c r="B534" s="30" t="s">
        <v>389</v>
      </c>
      <c r="C534" s="16"/>
      <c r="D534" s="16"/>
      <c r="E534" s="16"/>
      <c r="F534" s="16"/>
      <c r="G534" s="16"/>
      <c r="H534" s="35">
        <f>+SUM(H535)</f>
        <v>0</v>
      </c>
      <c r="I534" s="35">
        <f>+SUM(I535)</f>
        <v>0</v>
      </c>
      <c r="J534" s="35">
        <f>+SUM(J535)</f>
        <v>0</v>
      </c>
      <c r="K534" s="35">
        <f>+SUM(K535)</f>
        <v>0</v>
      </c>
      <c r="L534" s="23"/>
    </row>
    <row r="535" spans="1:12" ht="14.25">
      <c r="A535" s="12"/>
      <c r="B535" s="16"/>
      <c r="C535" s="16"/>
      <c r="D535" s="16"/>
      <c r="E535" s="16"/>
      <c r="F535" s="16"/>
      <c r="G535" s="16"/>
      <c r="H535" s="24"/>
      <c r="I535" s="24"/>
      <c r="J535" s="24"/>
      <c r="K535" s="24"/>
      <c r="L535" s="25"/>
    </row>
    <row r="536" spans="1:12" s="20" customFormat="1" ht="14.25">
      <c r="A536" s="12"/>
      <c r="B536" s="16" t="s">
        <v>399</v>
      </c>
      <c r="C536" s="16"/>
      <c r="D536" s="16"/>
      <c r="E536" s="16"/>
      <c r="F536" s="16"/>
      <c r="G536" s="16"/>
      <c r="H536" s="19">
        <f>+H537+H539+H543+H546+H552+H566+H569</f>
        <v>5660274</v>
      </c>
      <c r="I536" s="19">
        <f>+I537+I539+I543+I546+I552+I566+I569</f>
        <v>91309</v>
      </c>
      <c r="J536" s="19">
        <f>+J537+J539+J543+J546+J552+J566+J569</f>
        <v>1611010</v>
      </c>
      <c r="K536" s="19">
        <f>+K537+K539+K543+K546+K552+K566+K569</f>
        <v>165600</v>
      </c>
      <c r="L536" s="16"/>
    </row>
    <row r="537" spans="1:12" ht="25.5">
      <c r="A537" s="11"/>
      <c r="B537" s="21" t="s">
        <v>363</v>
      </c>
      <c r="C537" s="16"/>
      <c r="D537" s="16"/>
      <c r="E537" s="16"/>
      <c r="F537" s="16"/>
      <c r="G537" s="16"/>
      <c r="H537" s="35">
        <f>+SUM(H538)</f>
        <v>0</v>
      </c>
      <c r="I537" s="35">
        <f>+SUM(I538)</f>
        <v>0</v>
      </c>
      <c r="J537" s="35">
        <f>+SUM(J538)</f>
        <v>0</v>
      </c>
      <c r="K537" s="35">
        <f>+SUM(K538)</f>
        <v>0</v>
      </c>
      <c r="L537" s="17"/>
    </row>
    <row r="538" spans="1:12" ht="14.25">
      <c r="A538" s="12"/>
      <c r="B538" s="16"/>
      <c r="C538" s="16"/>
      <c r="D538" s="16"/>
      <c r="E538" s="16"/>
      <c r="F538" s="16"/>
      <c r="G538" s="16"/>
      <c r="H538" s="24"/>
      <c r="I538" s="24"/>
      <c r="J538" s="24"/>
      <c r="K538" s="24"/>
      <c r="L538" s="25"/>
    </row>
    <row r="539" spans="1:12" ht="15">
      <c r="A539" s="11"/>
      <c r="B539" s="30" t="s">
        <v>373</v>
      </c>
      <c r="C539" s="16"/>
      <c r="D539" s="16"/>
      <c r="E539" s="16"/>
      <c r="F539" s="16"/>
      <c r="G539" s="16"/>
      <c r="H539" s="37">
        <f>+SUM(H540:H541)</f>
        <v>729656</v>
      </c>
      <c r="I539" s="37">
        <f>+SUM(I540:I541)</f>
        <v>665</v>
      </c>
      <c r="J539" s="37">
        <f>+SUM(J540:J541)</f>
        <v>35000</v>
      </c>
      <c r="K539" s="37">
        <f>+SUM(K540:K541)</f>
        <v>7500</v>
      </c>
      <c r="L539" s="23"/>
    </row>
    <row r="540" spans="1:12" ht="63.75">
      <c r="A540" s="11">
        <v>1</v>
      </c>
      <c r="B540" s="26" t="s">
        <v>1379</v>
      </c>
      <c r="C540" s="26" t="s">
        <v>452</v>
      </c>
      <c r="D540" s="26" t="s">
        <v>531</v>
      </c>
      <c r="E540" s="26" t="s">
        <v>1380</v>
      </c>
      <c r="F540" s="27" t="s">
        <v>1304</v>
      </c>
      <c r="G540" s="27" t="s">
        <v>403</v>
      </c>
      <c r="H540" s="33">
        <v>402259</v>
      </c>
      <c r="I540" s="33">
        <v>365</v>
      </c>
      <c r="J540" s="33">
        <v>30000</v>
      </c>
      <c r="K540" s="33">
        <v>5000</v>
      </c>
      <c r="L540" s="33"/>
    </row>
    <row r="541" spans="1:12" ht="25.5">
      <c r="A541" s="11">
        <v>2</v>
      </c>
      <c r="B541" s="26" t="s">
        <v>1381</v>
      </c>
      <c r="C541" s="26" t="s">
        <v>1382</v>
      </c>
      <c r="D541" s="26" t="s">
        <v>531</v>
      </c>
      <c r="E541" s="26" t="s">
        <v>1383</v>
      </c>
      <c r="F541" s="27" t="s">
        <v>1304</v>
      </c>
      <c r="G541" s="27" t="s">
        <v>403</v>
      </c>
      <c r="H541" s="33">
        <v>327397</v>
      </c>
      <c r="I541" s="33">
        <v>300</v>
      </c>
      <c r="J541" s="33">
        <v>5000</v>
      </c>
      <c r="K541" s="33">
        <v>2500</v>
      </c>
      <c r="L541" s="33"/>
    </row>
    <row r="542" spans="1:12" ht="14.25">
      <c r="A542" s="12"/>
      <c r="B542" s="16"/>
      <c r="C542" s="16"/>
      <c r="D542" s="16"/>
      <c r="E542" s="16"/>
      <c r="F542" s="16"/>
      <c r="G542" s="16"/>
      <c r="H542" s="24"/>
      <c r="I542" s="24"/>
      <c r="J542" s="24"/>
      <c r="K542" s="24"/>
      <c r="L542" s="25"/>
    </row>
    <row r="543" spans="1:12" ht="15">
      <c r="A543" s="11"/>
      <c r="B543" s="30" t="s">
        <v>376</v>
      </c>
      <c r="C543" s="16"/>
      <c r="D543" s="16"/>
      <c r="E543" s="16"/>
      <c r="F543" s="16"/>
      <c r="G543" s="16"/>
      <c r="H543" s="31">
        <f>+SUM(H544)</f>
        <v>941711</v>
      </c>
      <c r="I543" s="31">
        <f>+SUM(I544)</f>
        <v>1250</v>
      </c>
      <c r="J543" s="31">
        <f>+SUM(J544)</f>
        <v>930000</v>
      </c>
      <c r="K543" s="31">
        <f>+SUM(K544)</f>
        <v>100000</v>
      </c>
      <c r="L543" s="32"/>
    </row>
    <row r="544" spans="1:12" ht="63.75">
      <c r="A544" s="11">
        <v>1</v>
      </c>
      <c r="B544" s="26" t="s">
        <v>1384</v>
      </c>
      <c r="C544" s="26" t="s">
        <v>486</v>
      </c>
      <c r="D544" s="26" t="s">
        <v>586</v>
      </c>
      <c r="E544" s="26" t="s">
        <v>1385</v>
      </c>
      <c r="F544" s="27" t="s">
        <v>539</v>
      </c>
      <c r="G544" s="27" t="s">
        <v>403</v>
      </c>
      <c r="H544" s="33">
        <v>941711</v>
      </c>
      <c r="I544" s="33">
        <v>1250</v>
      </c>
      <c r="J544" s="33">
        <v>930000</v>
      </c>
      <c r="K544" s="33">
        <v>100000</v>
      </c>
      <c r="L544" s="33" t="s">
        <v>1386</v>
      </c>
    </row>
    <row r="545" spans="1:12" ht="14.25">
      <c r="A545" s="12"/>
      <c r="B545" s="16"/>
      <c r="C545" s="16"/>
      <c r="D545" s="16"/>
      <c r="E545" s="16"/>
      <c r="F545" s="16"/>
      <c r="G545" s="16"/>
      <c r="H545" s="24"/>
      <c r="I545" s="24"/>
      <c r="J545" s="24"/>
      <c r="K545" s="24"/>
      <c r="L545" s="25"/>
    </row>
    <row r="546" spans="1:12" ht="15">
      <c r="A546" s="11"/>
      <c r="B546" s="30" t="s">
        <v>1236</v>
      </c>
      <c r="C546" s="16"/>
      <c r="D546" s="16"/>
      <c r="E546" s="16"/>
      <c r="F546" s="16"/>
      <c r="G546" s="16"/>
      <c r="H546" s="37">
        <f>+SUM(H547:H550)</f>
        <v>555158</v>
      </c>
      <c r="I546" s="37">
        <f>+SUM(I547:I550)</f>
        <v>2025</v>
      </c>
      <c r="J546" s="37">
        <f>+SUM(J547:J550)</f>
        <v>118500</v>
      </c>
      <c r="K546" s="37">
        <f>+SUM(K547:K550)</f>
        <v>8000</v>
      </c>
      <c r="L546" s="23"/>
    </row>
    <row r="547" spans="1:12" ht="38.25">
      <c r="A547" s="11">
        <v>1</v>
      </c>
      <c r="B547" s="26" t="s">
        <v>1387</v>
      </c>
      <c r="C547" s="26" t="s">
        <v>512</v>
      </c>
      <c r="D547" s="26" t="s">
        <v>562</v>
      </c>
      <c r="E547" s="26" t="s">
        <v>1388</v>
      </c>
      <c r="F547" s="27" t="s">
        <v>419</v>
      </c>
      <c r="G547" s="27" t="s">
        <v>403</v>
      </c>
      <c r="H547" s="33">
        <v>224901</v>
      </c>
      <c r="I547" s="33">
        <v>1325</v>
      </c>
      <c r="J547" s="33">
        <v>500</v>
      </c>
      <c r="K547" s="33">
        <v>500</v>
      </c>
      <c r="L547" s="33"/>
    </row>
    <row r="548" spans="1:12" ht="38.25">
      <c r="A548" s="11">
        <v>2</v>
      </c>
      <c r="B548" s="26" t="s">
        <v>1389</v>
      </c>
      <c r="C548" s="26" t="s">
        <v>512</v>
      </c>
      <c r="D548" s="26" t="s">
        <v>531</v>
      </c>
      <c r="E548" s="26" t="s">
        <v>1390</v>
      </c>
      <c r="F548" s="27">
        <v>2010</v>
      </c>
      <c r="G548" s="27" t="s">
        <v>403</v>
      </c>
      <c r="H548" s="33">
        <v>54789</v>
      </c>
      <c r="I548" s="33">
        <v>200</v>
      </c>
      <c r="J548" s="33">
        <v>48000</v>
      </c>
      <c r="K548" s="33">
        <v>500</v>
      </c>
      <c r="L548" s="33"/>
    </row>
    <row r="549" spans="1:12" ht="63.75">
      <c r="A549" s="11">
        <v>3</v>
      </c>
      <c r="B549" s="26" t="s">
        <v>1391</v>
      </c>
      <c r="C549" s="26" t="s">
        <v>1392</v>
      </c>
      <c r="D549" s="26" t="s">
        <v>453</v>
      </c>
      <c r="E549" s="26" t="s">
        <v>1393</v>
      </c>
      <c r="F549" s="27">
        <v>2010</v>
      </c>
      <c r="G549" s="27" t="s">
        <v>403</v>
      </c>
      <c r="H549" s="33">
        <v>98392</v>
      </c>
      <c r="I549" s="33">
        <v>200</v>
      </c>
      <c r="J549" s="33">
        <v>60000</v>
      </c>
      <c r="K549" s="33">
        <v>5000</v>
      </c>
      <c r="L549" s="33" t="s">
        <v>1394</v>
      </c>
    </row>
    <row r="550" spans="1:12" ht="38.25">
      <c r="A550" s="11">
        <v>4</v>
      </c>
      <c r="B550" s="26" t="s">
        <v>1395</v>
      </c>
      <c r="C550" s="26" t="s">
        <v>512</v>
      </c>
      <c r="D550" s="26" t="s">
        <v>614</v>
      </c>
      <c r="E550" s="26" t="s">
        <v>1396</v>
      </c>
      <c r="F550" s="27" t="s">
        <v>419</v>
      </c>
      <c r="G550" s="27" t="s">
        <v>403</v>
      </c>
      <c r="H550" s="33">
        <v>177076</v>
      </c>
      <c r="I550" s="33">
        <v>300</v>
      </c>
      <c r="J550" s="33">
        <v>10000</v>
      </c>
      <c r="K550" s="33">
        <v>2000</v>
      </c>
      <c r="L550" s="33"/>
    </row>
    <row r="551" spans="1:12" ht="14.25">
      <c r="A551" s="12"/>
      <c r="B551" s="16"/>
      <c r="C551" s="16"/>
      <c r="D551" s="16"/>
      <c r="E551" s="16"/>
      <c r="F551" s="16"/>
      <c r="G551" s="16"/>
      <c r="H551" s="24"/>
      <c r="I551" s="24"/>
      <c r="J551" s="24"/>
      <c r="K551" s="24"/>
      <c r="L551" s="25"/>
    </row>
    <row r="552" spans="1:12" ht="15">
      <c r="A552" s="11"/>
      <c r="B552" s="30" t="s">
        <v>383</v>
      </c>
      <c r="C552" s="16"/>
      <c r="D552" s="16"/>
      <c r="E552" s="16"/>
      <c r="F552" s="16"/>
      <c r="G552" s="16"/>
      <c r="H552" s="31">
        <f>+SUM(H553:H564)</f>
        <v>2633724</v>
      </c>
      <c r="I552" s="31">
        <f>+SUM(I553:I564)</f>
        <v>79469</v>
      </c>
      <c r="J552" s="31">
        <f>+SUM(J553:J564)</f>
        <v>249100</v>
      </c>
      <c r="K552" s="31">
        <f>+SUM(K553:K564)</f>
        <v>28700</v>
      </c>
      <c r="L552" s="32"/>
    </row>
    <row r="553" spans="1:12" ht="25.5">
      <c r="A553" s="11">
        <v>1</v>
      </c>
      <c r="B553" s="26" t="s">
        <v>1397</v>
      </c>
      <c r="C553" s="26" t="s">
        <v>516</v>
      </c>
      <c r="D553" s="26" t="s">
        <v>366</v>
      </c>
      <c r="E553" s="26" t="s">
        <v>1398</v>
      </c>
      <c r="F553" s="27" t="s">
        <v>419</v>
      </c>
      <c r="G553" s="27" t="s">
        <v>403</v>
      </c>
      <c r="H553" s="33">
        <v>473270</v>
      </c>
      <c r="I553" s="33">
        <v>174</v>
      </c>
      <c r="J553" s="33">
        <v>14000</v>
      </c>
      <c r="K553" s="33">
        <v>2000</v>
      </c>
      <c r="L553" s="33"/>
    </row>
    <row r="554" spans="1:12" ht="25.5">
      <c r="A554" s="11">
        <v>2</v>
      </c>
      <c r="B554" s="26" t="s">
        <v>1399</v>
      </c>
      <c r="C554" s="26" t="s">
        <v>1400</v>
      </c>
      <c r="D554" s="26" t="s">
        <v>552</v>
      </c>
      <c r="E554" s="26" t="s">
        <v>1401</v>
      </c>
      <c r="F554" s="27" t="s">
        <v>648</v>
      </c>
      <c r="G554" s="27" t="s">
        <v>403</v>
      </c>
      <c r="H554" s="33">
        <v>392243</v>
      </c>
      <c r="I554" s="33">
        <v>0</v>
      </c>
      <c r="J554" s="33">
        <v>40000</v>
      </c>
      <c r="K554" s="33">
        <v>2000</v>
      </c>
      <c r="L554" s="33"/>
    </row>
    <row r="555" spans="1:12" ht="25.5">
      <c r="A555" s="11">
        <v>3</v>
      </c>
      <c r="B555" s="26" t="s">
        <v>1402</v>
      </c>
      <c r="C555" s="26" t="s">
        <v>1400</v>
      </c>
      <c r="D555" s="26" t="s">
        <v>552</v>
      </c>
      <c r="E555" s="26" t="s">
        <v>1403</v>
      </c>
      <c r="F555" s="27" t="s">
        <v>648</v>
      </c>
      <c r="G555" s="27" t="s">
        <v>403</v>
      </c>
      <c r="H555" s="33">
        <v>335498</v>
      </c>
      <c r="I555" s="33">
        <v>0</v>
      </c>
      <c r="J555" s="33">
        <v>40000</v>
      </c>
      <c r="K555" s="33">
        <v>2000</v>
      </c>
      <c r="L555" s="33"/>
    </row>
    <row r="556" spans="1:12" ht="25.5">
      <c r="A556" s="11">
        <v>4</v>
      </c>
      <c r="B556" s="26" t="s">
        <v>1404</v>
      </c>
      <c r="C556" s="26" t="s">
        <v>1405</v>
      </c>
      <c r="D556" s="26" t="s">
        <v>366</v>
      </c>
      <c r="E556" s="26" t="s">
        <v>1406</v>
      </c>
      <c r="F556" s="27" t="s">
        <v>648</v>
      </c>
      <c r="G556" s="27" t="s">
        <v>403</v>
      </c>
      <c r="H556" s="33">
        <v>528923</v>
      </c>
      <c r="I556" s="33">
        <v>0</v>
      </c>
      <c r="J556" s="33">
        <v>20000</v>
      </c>
      <c r="K556" s="33">
        <v>2000</v>
      </c>
      <c r="L556" s="33"/>
    </row>
    <row r="557" spans="1:12" ht="51">
      <c r="A557" s="11">
        <v>5</v>
      </c>
      <c r="B557" s="26" t="s">
        <v>1407</v>
      </c>
      <c r="C557" s="26" t="s">
        <v>516</v>
      </c>
      <c r="D557" s="26" t="s">
        <v>481</v>
      </c>
      <c r="E557" s="26" t="s">
        <v>1408</v>
      </c>
      <c r="F557" s="27" t="s">
        <v>539</v>
      </c>
      <c r="G557" s="27" t="s">
        <v>403</v>
      </c>
      <c r="H557" s="33">
        <v>252964</v>
      </c>
      <c r="I557" s="33">
        <v>0</v>
      </c>
      <c r="J557" s="33">
        <v>8000</v>
      </c>
      <c r="K557" s="33">
        <v>2000</v>
      </c>
      <c r="L557" s="33"/>
    </row>
    <row r="558" spans="1:12" ht="38.25">
      <c r="A558" s="11">
        <v>6</v>
      </c>
      <c r="B558" s="26" t="s">
        <v>1409</v>
      </c>
      <c r="C558" s="26" t="s">
        <v>1410</v>
      </c>
      <c r="D558" s="26" t="s">
        <v>652</v>
      </c>
      <c r="E558" s="26" t="s">
        <v>1411</v>
      </c>
      <c r="F558" s="27" t="s">
        <v>539</v>
      </c>
      <c r="G558" s="27" t="s">
        <v>403</v>
      </c>
      <c r="H558" s="33">
        <v>67132</v>
      </c>
      <c r="I558" s="33">
        <v>250</v>
      </c>
      <c r="J558" s="33">
        <v>100</v>
      </c>
      <c r="K558" s="33">
        <v>100</v>
      </c>
      <c r="L558" s="33"/>
    </row>
    <row r="559" spans="1:12" ht="38.25">
      <c r="A559" s="11">
        <v>7</v>
      </c>
      <c r="B559" s="26" t="s">
        <v>1412</v>
      </c>
      <c r="C559" s="26" t="s">
        <v>836</v>
      </c>
      <c r="D559" s="26" t="s">
        <v>392</v>
      </c>
      <c r="E559" s="26" t="s">
        <v>1413</v>
      </c>
      <c r="F559" s="27" t="s">
        <v>419</v>
      </c>
      <c r="G559" s="27" t="s">
        <v>403</v>
      </c>
      <c r="H559" s="33">
        <v>186000</v>
      </c>
      <c r="I559" s="33">
        <v>0</v>
      </c>
      <c r="J559" s="33">
        <v>40000</v>
      </c>
      <c r="K559" s="33">
        <v>1000</v>
      </c>
      <c r="L559" s="33"/>
    </row>
    <row r="560" spans="1:12" ht="38.25">
      <c r="A560" s="11">
        <v>8</v>
      </c>
      <c r="B560" s="26" t="s">
        <v>1414</v>
      </c>
      <c r="C560" s="26" t="s">
        <v>836</v>
      </c>
      <c r="D560" s="26" t="s">
        <v>392</v>
      </c>
      <c r="E560" s="26" t="s">
        <v>1415</v>
      </c>
      <c r="F560" s="27" t="s">
        <v>539</v>
      </c>
      <c r="G560" s="27" t="s">
        <v>403</v>
      </c>
      <c r="H560" s="33">
        <v>59000</v>
      </c>
      <c r="I560" s="33">
        <v>0</v>
      </c>
      <c r="J560" s="33">
        <v>40000</v>
      </c>
      <c r="K560" s="33">
        <v>500</v>
      </c>
      <c r="L560" s="33"/>
    </row>
    <row r="561" spans="1:12" ht="38.25">
      <c r="A561" s="11">
        <v>9</v>
      </c>
      <c r="B561" s="26" t="s">
        <v>1416</v>
      </c>
      <c r="C561" s="26" t="s">
        <v>135</v>
      </c>
      <c r="D561" s="26" t="s">
        <v>597</v>
      </c>
      <c r="E561" s="26" t="s">
        <v>1417</v>
      </c>
      <c r="F561" s="27" t="s">
        <v>419</v>
      </c>
      <c r="G561" s="27" t="s">
        <v>403</v>
      </c>
      <c r="H561" s="33">
        <v>93580</v>
      </c>
      <c r="I561" s="33">
        <v>0</v>
      </c>
      <c r="J561" s="33">
        <v>10000</v>
      </c>
      <c r="K561" s="33">
        <v>1000</v>
      </c>
      <c r="L561" s="33"/>
    </row>
    <row r="562" spans="1:12" ht="38.25">
      <c r="A562" s="11">
        <v>10</v>
      </c>
      <c r="B562" s="26" t="s">
        <v>1418</v>
      </c>
      <c r="C562" s="26" t="s">
        <v>480</v>
      </c>
      <c r="D562" s="26" t="s">
        <v>481</v>
      </c>
      <c r="E562" s="26" t="s">
        <v>1419</v>
      </c>
      <c r="F562" s="27" t="s">
        <v>539</v>
      </c>
      <c r="G562" s="27" t="s">
        <v>403</v>
      </c>
      <c r="H562" s="33">
        <v>81007</v>
      </c>
      <c r="I562" s="33">
        <v>0</v>
      </c>
      <c r="J562" s="33">
        <v>25000</v>
      </c>
      <c r="K562" s="33">
        <v>10000</v>
      </c>
      <c r="L562" s="33" t="s">
        <v>1273</v>
      </c>
    </row>
    <row r="563" spans="1:12" ht="38.25">
      <c r="A563" s="11">
        <v>11</v>
      </c>
      <c r="B563" s="26" t="s">
        <v>1420</v>
      </c>
      <c r="C563" s="26" t="s">
        <v>1421</v>
      </c>
      <c r="D563" s="26" t="s">
        <v>614</v>
      </c>
      <c r="E563" s="26" t="s">
        <v>1422</v>
      </c>
      <c r="F563" s="27" t="s">
        <v>406</v>
      </c>
      <c r="G563" s="27" t="s">
        <v>403</v>
      </c>
      <c r="H563" s="33">
        <v>94968</v>
      </c>
      <c r="I563" s="33">
        <v>79045</v>
      </c>
      <c r="J563" s="33">
        <v>10000</v>
      </c>
      <c r="K563" s="33">
        <v>5600</v>
      </c>
      <c r="L563" s="33" t="s">
        <v>1423</v>
      </c>
    </row>
    <row r="564" spans="1:12" ht="38.25">
      <c r="A564" s="11">
        <v>12</v>
      </c>
      <c r="B564" s="26" t="s">
        <v>1424</v>
      </c>
      <c r="C564" s="26" t="s">
        <v>758</v>
      </c>
      <c r="D564" s="26" t="s">
        <v>453</v>
      </c>
      <c r="E564" s="26" t="s">
        <v>1425</v>
      </c>
      <c r="F564" s="27" t="s">
        <v>539</v>
      </c>
      <c r="G564" s="27" t="s">
        <v>403</v>
      </c>
      <c r="H564" s="33">
        <v>69139</v>
      </c>
      <c r="I564" s="33">
        <v>0</v>
      </c>
      <c r="J564" s="33">
        <v>2000</v>
      </c>
      <c r="K564" s="33">
        <v>500</v>
      </c>
      <c r="L564" s="33"/>
    </row>
    <row r="565" spans="1:12" ht="14.25">
      <c r="A565" s="12"/>
      <c r="B565" s="16"/>
      <c r="C565" s="16"/>
      <c r="D565" s="16"/>
      <c r="E565" s="16"/>
      <c r="F565" s="16"/>
      <c r="G565" s="16"/>
      <c r="H565" s="24"/>
      <c r="I565" s="24"/>
      <c r="J565" s="24"/>
      <c r="K565" s="24"/>
      <c r="L565" s="25"/>
    </row>
    <row r="566" spans="1:12" ht="15">
      <c r="A566" s="11"/>
      <c r="B566" s="30" t="s">
        <v>388</v>
      </c>
      <c r="C566" s="16"/>
      <c r="D566" s="16"/>
      <c r="E566" s="16"/>
      <c r="F566" s="16"/>
      <c r="G566" s="16"/>
      <c r="H566" s="31">
        <f>+SUM(H567)</f>
        <v>21864</v>
      </c>
      <c r="I566" s="31">
        <f>+SUM(I567)</f>
        <v>5600</v>
      </c>
      <c r="J566" s="31">
        <f>+SUM(J567)</f>
        <v>10000</v>
      </c>
      <c r="K566" s="31">
        <f>+SUM(K567)</f>
        <v>500</v>
      </c>
      <c r="L566" s="32"/>
    </row>
    <row r="567" spans="1:12" ht="114.75">
      <c r="A567" s="11">
        <v>1</v>
      </c>
      <c r="B567" s="26" t="s">
        <v>1426</v>
      </c>
      <c r="C567" s="26" t="s">
        <v>1427</v>
      </c>
      <c r="D567" s="26" t="s">
        <v>531</v>
      </c>
      <c r="E567" s="26" t="s">
        <v>1428</v>
      </c>
      <c r="F567" s="27" t="s">
        <v>539</v>
      </c>
      <c r="G567" s="27" t="s">
        <v>403</v>
      </c>
      <c r="H567" s="33">
        <v>21864</v>
      </c>
      <c r="I567" s="33">
        <v>5600</v>
      </c>
      <c r="J567" s="33">
        <v>10000</v>
      </c>
      <c r="K567" s="33">
        <v>500</v>
      </c>
      <c r="L567" s="33"/>
    </row>
    <row r="568" spans="1:12" ht="14.25">
      <c r="A568" s="12"/>
      <c r="B568" s="16"/>
      <c r="C568" s="16"/>
      <c r="D568" s="16"/>
      <c r="E568" s="16"/>
      <c r="F568" s="16"/>
      <c r="G568" s="16"/>
      <c r="H568" s="24"/>
      <c r="I568" s="24"/>
      <c r="J568" s="24"/>
      <c r="K568" s="24"/>
      <c r="L568" s="25"/>
    </row>
    <row r="569" spans="1:12" ht="15">
      <c r="A569" s="11"/>
      <c r="B569" s="30" t="s">
        <v>389</v>
      </c>
      <c r="C569" s="16"/>
      <c r="D569" s="16"/>
      <c r="E569" s="16"/>
      <c r="F569" s="16"/>
      <c r="G569" s="16"/>
      <c r="H569" s="37">
        <f>+SUM(H570:H583)</f>
        <v>778161</v>
      </c>
      <c r="I569" s="37">
        <f>+SUM(I570:I583)</f>
        <v>2300</v>
      </c>
      <c r="J569" s="37">
        <f>+SUM(J570:J583)</f>
        <v>268410</v>
      </c>
      <c r="K569" s="37">
        <f>+SUM(K570:K583)</f>
        <v>20900</v>
      </c>
      <c r="L569" s="23"/>
    </row>
    <row r="570" spans="1:12" ht="25.5">
      <c r="A570" s="11">
        <v>1</v>
      </c>
      <c r="B570" s="26" t="s">
        <v>1429</v>
      </c>
      <c r="C570" s="26" t="s">
        <v>808</v>
      </c>
      <c r="D570" s="26" t="s">
        <v>552</v>
      </c>
      <c r="E570" s="26" t="s">
        <v>1430</v>
      </c>
      <c r="F570" s="27" t="s">
        <v>539</v>
      </c>
      <c r="G570" s="27" t="s">
        <v>403</v>
      </c>
      <c r="H570" s="33">
        <v>21364</v>
      </c>
      <c r="I570" s="33">
        <v>200</v>
      </c>
      <c r="J570" s="33">
        <v>6000</v>
      </c>
      <c r="K570" s="33">
        <v>300</v>
      </c>
      <c r="L570" s="33"/>
    </row>
    <row r="571" spans="1:12" ht="25.5">
      <c r="A571" s="11">
        <v>2</v>
      </c>
      <c r="B571" s="26" t="s">
        <v>1431</v>
      </c>
      <c r="C571" s="26" t="s">
        <v>808</v>
      </c>
      <c r="D571" s="26" t="s">
        <v>614</v>
      </c>
      <c r="E571" s="26" t="s">
        <v>1432</v>
      </c>
      <c r="F571" s="27" t="s">
        <v>1242</v>
      </c>
      <c r="G571" s="27" t="s">
        <v>403</v>
      </c>
      <c r="H571" s="33">
        <v>61200</v>
      </c>
      <c r="I571" s="33">
        <v>200</v>
      </c>
      <c r="J571" s="33">
        <v>40000</v>
      </c>
      <c r="K571" s="33">
        <v>500</v>
      </c>
      <c r="L571" s="33"/>
    </row>
    <row r="572" spans="1:12" ht="25.5">
      <c r="A572" s="11">
        <v>3</v>
      </c>
      <c r="B572" s="26" t="s">
        <v>1433</v>
      </c>
      <c r="C572" s="26" t="s">
        <v>808</v>
      </c>
      <c r="D572" s="26" t="s">
        <v>552</v>
      </c>
      <c r="E572" s="26" t="s">
        <v>1434</v>
      </c>
      <c r="F572" s="27" t="s">
        <v>539</v>
      </c>
      <c r="G572" s="27" t="s">
        <v>403</v>
      </c>
      <c r="H572" s="33">
        <v>27348</v>
      </c>
      <c r="I572" s="33">
        <v>300</v>
      </c>
      <c r="J572" s="33">
        <v>18700</v>
      </c>
      <c r="K572" s="33">
        <v>300</v>
      </c>
      <c r="L572" s="33"/>
    </row>
    <row r="573" spans="1:12" ht="25.5">
      <c r="A573" s="11">
        <v>4</v>
      </c>
      <c r="B573" s="26" t="s">
        <v>1435</v>
      </c>
      <c r="C573" s="26" t="s">
        <v>774</v>
      </c>
      <c r="D573" s="26" t="s">
        <v>449</v>
      </c>
      <c r="E573" s="44" t="s">
        <v>1436</v>
      </c>
      <c r="F573" s="27" t="s">
        <v>539</v>
      </c>
      <c r="G573" s="27" t="s">
        <v>403</v>
      </c>
      <c r="H573" s="33">
        <v>44613</v>
      </c>
      <c r="I573" s="33">
        <v>200</v>
      </c>
      <c r="J573" s="33">
        <v>40000</v>
      </c>
      <c r="K573" s="33">
        <v>10000</v>
      </c>
      <c r="L573" s="33"/>
    </row>
    <row r="574" spans="1:12" ht="63.75">
      <c r="A574" s="11">
        <v>5</v>
      </c>
      <c r="B574" s="26" t="s">
        <v>1437</v>
      </c>
      <c r="C574" s="26" t="s">
        <v>808</v>
      </c>
      <c r="D574" s="26" t="s">
        <v>342</v>
      </c>
      <c r="E574" s="44" t="s">
        <v>1438</v>
      </c>
      <c r="F574" s="27" t="s">
        <v>539</v>
      </c>
      <c r="G574" s="27" t="s">
        <v>403</v>
      </c>
      <c r="H574" s="33">
        <v>16100</v>
      </c>
      <c r="I574" s="33"/>
      <c r="J574" s="33">
        <v>16000</v>
      </c>
      <c r="K574" s="33">
        <v>200</v>
      </c>
      <c r="L574" s="33"/>
    </row>
    <row r="575" spans="1:12" ht="63.75">
      <c r="A575" s="11">
        <v>6</v>
      </c>
      <c r="B575" s="26" t="s">
        <v>1439</v>
      </c>
      <c r="C575" s="26" t="s">
        <v>808</v>
      </c>
      <c r="D575" s="26" t="s">
        <v>552</v>
      </c>
      <c r="E575" s="44" t="s">
        <v>1440</v>
      </c>
      <c r="F575" s="27" t="s">
        <v>1242</v>
      </c>
      <c r="G575" s="27" t="s">
        <v>403</v>
      </c>
      <c r="H575" s="33">
        <v>47786</v>
      </c>
      <c r="I575" s="33"/>
      <c r="J575" s="33">
        <v>20000</v>
      </c>
      <c r="K575" s="33">
        <v>300</v>
      </c>
      <c r="L575" s="33"/>
    </row>
    <row r="576" spans="1:12" ht="51">
      <c r="A576" s="11">
        <v>7</v>
      </c>
      <c r="B576" s="26" t="s">
        <v>1441</v>
      </c>
      <c r="C576" s="26" t="s">
        <v>808</v>
      </c>
      <c r="D576" s="26" t="s">
        <v>552</v>
      </c>
      <c r="E576" s="44" t="s">
        <v>1442</v>
      </c>
      <c r="F576" s="27" t="s">
        <v>1242</v>
      </c>
      <c r="G576" s="27" t="s">
        <v>403</v>
      </c>
      <c r="H576" s="33">
        <v>41152</v>
      </c>
      <c r="I576" s="33"/>
      <c r="J576" s="33">
        <v>20000</v>
      </c>
      <c r="K576" s="33">
        <v>300</v>
      </c>
      <c r="L576" s="33"/>
    </row>
    <row r="577" spans="1:12" ht="38.25">
      <c r="A577" s="11">
        <v>8</v>
      </c>
      <c r="B577" s="26" t="s">
        <v>1443</v>
      </c>
      <c r="C577" s="26" t="s">
        <v>1444</v>
      </c>
      <c r="D577" s="26" t="s">
        <v>586</v>
      </c>
      <c r="E577" s="26" t="s">
        <v>1445</v>
      </c>
      <c r="F577" s="27" t="s">
        <v>1242</v>
      </c>
      <c r="G577" s="27" t="s">
        <v>403</v>
      </c>
      <c r="H577" s="39">
        <v>23750</v>
      </c>
      <c r="I577" s="39">
        <v>0</v>
      </c>
      <c r="J577" s="39">
        <v>5000</v>
      </c>
      <c r="K577" s="39">
        <v>300</v>
      </c>
      <c r="L577" s="39"/>
    </row>
    <row r="578" spans="1:12" ht="38.25">
      <c r="A578" s="11">
        <v>9</v>
      </c>
      <c r="B578" s="26" t="s">
        <v>1446</v>
      </c>
      <c r="C578" s="26" t="s">
        <v>1444</v>
      </c>
      <c r="D578" s="26" t="s">
        <v>449</v>
      </c>
      <c r="E578" s="26" t="s">
        <v>1447</v>
      </c>
      <c r="F578" s="27" t="s">
        <v>1242</v>
      </c>
      <c r="G578" s="27" t="s">
        <v>403</v>
      </c>
      <c r="H578" s="39">
        <v>31167</v>
      </c>
      <c r="I578" s="39">
        <v>0</v>
      </c>
      <c r="J578" s="39">
        <v>10000</v>
      </c>
      <c r="K578" s="39">
        <v>300</v>
      </c>
      <c r="L578" s="39"/>
    </row>
    <row r="579" spans="1:12" ht="38.25">
      <c r="A579" s="11">
        <v>10</v>
      </c>
      <c r="B579" s="44" t="s">
        <v>1448</v>
      </c>
      <c r="C579" s="26" t="s">
        <v>1449</v>
      </c>
      <c r="D579" s="26" t="s">
        <v>51</v>
      </c>
      <c r="E579" s="44" t="s">
        <v>1450</v>
      </c>
      <c r="F579" s="27" t="s">
        <v>539</v>
      </c>
      <c r="G579" s="27" t="s">
        <v>403</v>
      </c>
      <c r="H579" s="45">
        <v>60000</v>
      </c>
      <c r="I579" s="38"/>
      <c r="J579" s="38">
        <v>2000</v>
      </c>
      <c r="K579" s="38">
        <v>500</v>
      </c>
      <c r="L579" s="26"/>
    </row>
    <row r="580" spans="1:12" ht="38.25">
      <c r="A580" s="11">
        <v>11</v>
      </c>
      <c r="B580" s="61" t="s">
        <v>1451</v>
      </c>
      <c r="C580" s="61" t="s">
        <v>1452</v>
      </c>
      <c r="D580" s="62" t="s">
        <v>392</v>
      </c>
      <c r="E580" s="61" t="s">
        <v>1453</v>
      </c>
      <c r="F580" s="63" t="s">
        <v>419</v>
      </c>
      <c r="G580" s="27" t="s">
        <v>403</v>
      </c>
      <c r="H580" s="36">
        <v>19527</v>
      </c>
      <c r="I580" s="26">
        <v>100</v>
      </c>
      <c r="J580" s="64">
        <v>1000</v>
      </c>
      <c r="K580" s="64">
        <v>400</v>
      </c>
      <c r="L580" s="26"/>
    </row>
    <row r="581" spans="1:12" ht="25.5">
      <c r="A581" s="11">
        <v>12</v>
      </c>
      <c r="B581" s="61" t="s">
        <v>1454</v>
      </c>
      <c r="C581" s="61" t="s">
        <v>1455</v>
      </c>
      <c r="D581" s="62" t="s">
        <v>439</v>
      </c>
      <c r="E581" s="61" t="s">
        <v>1456</v>
      </c>
      <c r="F581" s="63" t="s">
        <v>539</v>
      </c>
      <c r="G581" s="27" t="s">
        <v>403</v>
      </c>
      <c r="H581" s="36">
        <v>59344</v>
      </c>
      <c r="I581" s="26">
        <v>200</v>
      </c>
      <c r="J581" s="64">
        <v>1000</v>
      </c>
      <c r="K581" s="64">
        <v>500</v>
      </c>
      <c r="L581" s="41"/>
    </row>
    <row r="582" spans="1:12" ht="38.25">
      <c r="A582" s="11">
        <v>13</v>
      </c>
      <c r="B582" s="26" t="s">
        <v>1457</v>
      </c>
      <c r="C582" s="26" t="s">
        <v>1458</v>
      </c>
      <c r="D582" s="26" t="s">
        <v>1459</v>
      </c>
      <c r="E582" s="44" t="s">
        <v>1460</v>
      </c>
      <c r="F582" s="27" t="s">
        <v>1242</v>
      </c>
      <c r="G582" s="27" t="s">
        <v>403</v>
      </c>
      <c r="H582" s="34">
        <v>285000</v>
      </c>
      <c r="I582" s="34"/>
      <c r="J582" s="34">
        <v>50000</v>
      </c>
      <c r="K582" s="34">
        <v>5000</v>
      </c>
      <c r="L582" s="26"/>
    </row>
    <row r="583" spans="1:12" ht="63.75">
      <c r="A583" s="11">
        <v>14</v>
      </c>
      <c r="B583" s="61" t="s">
        <v>1461</v>
      </c>
      <c r="C583" s="61" t="s">
        <v>1462</v>
      </c>
      <c r="D583" s="62" t="s">
        <v>1463</v>
      </c>
      <c r="E583" s="61" t="s">
        <v>1464</v>
      </c>
      <c r="F583" s="63" t="s">
        <v>539</v>
      </c>
      <c r="G583" s="27" t="s">
        <v>403</v>
      </c>
      <c r="H583" s="36">
        <v>39810</v>
      </c>
      <c r="I583" s="64">
        <v>1100</v>
      </c>
      <c r="J583" s="64">
        <v>38710</v>
      </c>
      <c r="K583" s="64">
        <v>2000</v>
      </c>
      <c r="L583" s="41" t="s">
        <v>1465</v>
      </c>
    </row>
    <row r="584" spans="1:12" ht="14.25">
      <c r="A584" s="12"/>
      <c r="B584" s="16"/>
      <c r="C584" s="16"/>
      <c r="D584" s="16"/>
      <c r="E584" s="16"/>
      <c r="F584" s="16"/>
      <c r="G584" s="16"/>
      <c r="H584" s="24"/>
      <c r="I584" s="24"/>
      <c r="J584" s="24"/>
      <c r="K584" s="24"/>
      <c r="L584" s="25"/>
    </row>
    <row r="585" spans="1:12" s="20" customFormat="1" ht="14.25">
      <c r="A585" s="12"/>
      <c r="B585" s="16" t="s">
        <v>91</v>
      </c>
      <c r="C585" s="16"/>
      <c r="D585" s="16"/>
      <c r="E585" s="16"/>
      <c r="F585" s="16"/>
      <c r="G585" s="16"/>
      <c r="H585" s="19">
        <f>+H586+H590+H593+H595+H599+H610+H612</f>
        <v>343751</v>
      </c>
      <c r="I585" s="19">
        <f>+I586+I590+I593+I595+I599+I610+I612</f>
        <v>13621</v>
      </c>
      <c r="J585" s="19">
        <f>+J586+J590+J593+J595+J599+J610+J612</f>
        <v>120627</v>
      </c>
      <c r="K585" s="19">
        <f>+K586+K590+K593+K595+K599+K610+K612</f>
        <v>38057</v>
      </c>
      <c r="L585" s="16"/>
    </row>
    <row r="586" spans="1:12" ht="25.5">
      <c r="A586" s="11"/>
      <c r="B586" s="21" t="s">
        <v>363</v>
      </c>
      <c r="C586" s="16"/>
      <c r="D586" s="16"/>
      <c r="E586" s="16"/>
      <c r="F586" s="16"/>
      <c r="G586" s="16"/>
      <c r="H586" s="35">
        <f>+SUM(H587:H588)</f>
        <v>39622</v>
      </c>
      <c r="I586" s="35">
        <f>+SUM(I587:I588)</f>
        <v>400</v>
      </c>
      <c r="J586" s="35">
        <f>+SUM(J587:J588)</f>
        <v>1000</v>
      </c>
      <c r="K586" s="35">
        <f>+SUM(K587:K588)</f>
        <v>1000</v>
      </c>
      <c r="L586" s="17"/>
    </row>
    <row r="587" spans="1:12" ht="51">
      <c r="A587" s="11">
        <v>1</v>
      </c>
      <c r="B587" s="26" t="s">
        <v>1466</v>
      </c>
      <c r="C587" s="26" t="s">
        <v>365</v>
      </c>
      <c r="D587" s="26" t="s">
        <v>366</v>
      </c>
      <c r="E587" s="44" t="s">
        <v>1467</v>
      </c>
      <c r="F587" s="27" t="s">
        <v>539</v>
      </c>
      <c r="G587" s="27" t="s">
        <v>94</v>
      </c>
      <c r="H587" s="34">
        <v>11622</v>
      </c>
      <c r="I587" s="36">
        <v>200</v>
      </c>
      <c r="J587" s="34">
        <v>500</v>
      </c>
      <c r="K587" s="34">
        <v>500</v>
      </c>
      <c r="L587" s="36"/>
    </row>
    <row r="588" spans="1:12" ht="25.5">
      <c r="A588" s="11">
        <v>2</v>
      </c>
      <c r="B588" s="26" t="s">
        <v>1468</v>
      </c>
      <c r="C588" s="26" t="s">
        <v>417</v>
      </c>
      <c r="D588" s="26" t="s">
        <v>366</v>
      </c>
      <c r="E588" s="65" t="s">
        <v>1469</v>
      </c>
      <c r="F588" s="27" t="s">
        <v>539</v>
      </c>
      <c r="G588" s="27" t="s">
        <v>94</v>
      </c>
      <c r="H588" s="34">
        <v>28000</v>
      </c>
      <c r="I588" s="36">
        <v>200</v>
      </c>
      <c r="J588" s="34">
        <v>500</v>
      </c>
      <c r="K588" s="34">
        <v>500</v>
      </c>
      <c r="L588" s="36"/>
    </row>
    <row r="589" spans="1:12" ht="14.25">
      <c r="A589" s="12"/>
      <c r="B589" s="16"/>
      <c r="C589" s="16"/>
      <c r="D589" s="16"/>
      <c r="E589" s="16"/>
      <c r="F589" s="16"/>
      <c r="G589" s="16"/>
      <c r="H589" s="24"/>
      <c r="I589" s="24"/>
      <c r="J589" s="24"/>
      <c r="K589" s="24"/>
      <c r="L589" s="25"/>
    </row>
    <row r="590" spans="1:12" ht="15">
      <c r="A590" s="11"/>
      <c r="B590" s="30" t="s">
        <v>373</v>
      </c>
      <c r="C590" s="16"/>
      <c r="D590" s="16"/>
      <c r="E590" s="16"/>
      <c r="F590" s="16"/>
      <c r="G590" s="16"/>
      <c r="H590" s="37">
        <f>+SUM(H591)</f>
        <v>60964</v>
      </c>
      <c r="I590" s="37">
        <f>+SUM(I591)</f>
        <v>297</v>
      </c>
      <c r="J590" s="37">
        <f>+SUM(J591)</f>
        <v>25000</v>
      </c>
      <c r="K590" s="37">
        <f>+SUM(K591)</f>
        <v>500</v>
      </c>
      <c r="L590" s="23"/>
    </row>
    <row r="591" spans="1:12" ht="38.25">
      <c r="A591" s="11">
        <v>1</v>
      </c>
      <c r="B591" s="26" t="s">
        <v>1470</v>
      </c>
      <c r="C591" s="26" t="s">
        <v>135</v>
      </c>
      <c r="D591" s="26" t="s">
        <v>597</v>
      </c>
      <c r="E591" s="26" t="s">
        <v>1471</v>
      </c>
      <c r="F591" s="27" t="s">
        <v>176</v>
      </c>
      <c r="G591" s="27" t="s">
        <v>94</v>
      </c>
      <c r="H591" s="33">
        <v>60964</v>
      </c>
      <c r="I591" s="33">
        <v>297</v>
      </c>
      <c r="J591" s="33">
        <v>25000</v>
      </c>
      <c r="K591" s="33">
        <v>500</v>
      </c>
      <c r="L591" s="33"/>
    </row>
    <row r="592" spans="1:12" ht="14.25">
      <c r="A592" s="12"/>
      <c r="B592" s="16"/>
      <c r="C592" s="16"/>
      <c r="D592" s="16"/>
      <c r="E592" s="16"/>
      <c r="F592" s="16"/>
      <c r="G592" s="16"/>
      <c r="H592" s="24"/>
      <c r="I592" s="24"/>
      <c r="J592" s="24"/>
      <c r="K592" s="24"/>
      <c r="L592" s="25"/>
    </row>
    <row r="593" spans="1:12" ht="15">
      <c r="A593" s="11"/>
      <c r="B593" s="30" t="s">
        <v>376</v>
      </c>
      <c r="C593" s="16"/>
      <c r="D593" s="16"/>
      <c r="E593" s="16"/>
      <c r="F593" s="16"/>
      <c r="G593" s="16"/>
      <c r="H593" s="31">
        <f>+SUM(H594)</f>
        <v>0</v>
      </c>
      <c r="I593" s="31">
        <f>+SUM(I594)</f>
        <v>0</v>
      </c>
      <c r="J593" s="31">
        <f>+SUM(J594)</f>
        <v>0</v>
      </c>
      <c r="K593" s="31">
        <f>+SUM(K594)</f>
        <v>0</v>
      </c>
      <c r="L593" s="32"/>
    </row>
    <row r="594" spans="1:12" ht="14.25">
      <c r="A594" s="12"/>
      <c r="B594" s="16"/>
      <c r="C594" s="16"/>
      <c r="D594" s="16"/>
      <c r="E594" s="16"/>
      <c r="F594" s="16"/>
      <c r="G594" s="16"/>
      <c r="H594" s="24"/>
      <c r="I594" s="24"/>
      <c r="J594" s="24"/>
      <c r="K594" s="24"/>
      <c r="L594" s="25"/>
    </row>
    <row r="595" spans="1:12" ht="15">
      <c r="A595" s="11"/>
      <c r="B595" s="30" t="s">
        <v>1236</v>
      </c>
      <c r="C595" s="16"/>
      <c r="D595" s="16"/>
      <c r="E595" s="16"/>
      <c r="F595" s="16"/>
      <c r="G595" s="16"/>
      <c r="H595" s="37">
        <f>+SUM(H596:H597)</f>
        <v>39685</v>
      </c>
      <c r="I595" s="37">
        <f>+SUM(I596:I597)</f>
        <v>6440</v>
      </c>
      <c r="J595" s="37">
        <f>+SUM(J596:J597)</f>
        <v>5200</v>
      </c>
      <c r="K595" s="37">
        <f>+SUM(K596:K597)</f>
        <v>5200</v>
      </c>
      <c r="L595" s="23"/>
    </row>
    <row r="596" spans="1:12" ht="38.25">
      <c r="A596" s="11">
        <v>1</v>
      </c>
      <c r="B596" s="26" t="s">
        <v>1472</v>
      </c>
      <c r="C596" s="26" t="s">
        <v>156</v>
      </c>
      <c r="D596" s="26" t="s">
        <v>614</v>
      </c>
      <c r="E596" s="26" t="s">
        <v>1473</v>
      </c>
      <c r="F596" s="27" t="s">
        <v>372</v>
      </c>
      <c r="G596" s="27" t="s">
        <v>94</v>
      </c>
      <c r="H596" s="33">
        <v>24685</v>
      </c>
      <c r="I596" s="33">
        <v>6240</v>
      </c>
      <c r="J596" s="33">
        <v>5000</v>
      </c>
      <c r="K596" s="33">
        <v>5000</v>
      </c>
      <c r="L596" s="33" t="s">
        <v>1273</v>
      </c>
    </row>
    <row r="597" spans="1:12" ht="38.25">
      <c r="A597" s="11">
        <v>2</v>
      </c>
      <c r="B597" s="26" t="s">
        <v>1474</v>
      </c>
      <c r="C597" s="26" t="s">
        <v>512</v>
      </c>
      <c r="D597" s="26" t="s">
        <v>1475</v>
      </c>
      <c r="E597" s="26" t="s">
        <v>1476</v>
      </c>
      <c r="F597" s="27">
        <v>2010</v>
      </c>
      <c r="G597" s="27" t="s">
        <v>94</v>
      </c>
      <c r="H597" s="33">
        <v>15000</v>
      </c>
      <c r="I597" s="33">
        <v>200</v>
      </c>
      <c r="J597" s="33">
        <v>200</v>
      </c>
      <c r="K597" s="33">
        <v>200</v>
      </c>
      <c r="L597" s="33"/>
    </row>
    <row r="598" spans="1:12" ht="14.25">
      <c r="A598" s="12"/>
      <c r="B598" s="16"/>
      <c r="C598" s="16"/>
      <c r="D598" s="16"/>
      <c r="E598" s="16"/>
      <c r="F598" s="16"/>
      <c r="G598" s="16"/>
      <c r="H598" s="24"/>
      <c r="I598" s="24"/>
      <c r="J598" s="24"/>
      <c r="K598" s="24"/>
      <c r="L598" s="25"/>
    </row>
    <row r="599" spans="1:12" ht="15">
      <c r="A599" s="11"/>
      <c r="B599" s="30" t="s">
        <v>383</v>
      </c>
      <c r="C599" s="16"/>
      <c r="D599" s="16"/>
      <c r="E599" s="16"/>
      <c r="F599" s="16"/>
      <c r="G599" s="16"/>
      <c r="H599" s="31">
        <f>+SUM(H600:H608)</f>
        <v>166828</v>
      </c>
      <c r="I599" s="31">
        <f>+SUM(I600:I608)</f>
        <v>6384</v>
      </c>
      <c r="J599" s="31">
        <f>+SUM(J600:J608)</f>
        <v>60400</v>
      </c>
      <c r="K599" s="31">
        <f>+SUM(K600:K608)</f>
        <v>16600</v>
      </c>
      <c r="L599" s="32"/>
    </row>
    <row r="600" spans="1:12" ht="38.25">
      <c r="A600" s="11">
        <v>1</v>
      </c>
      <c r="B600" s="26" t="s">
        <v>1477</v>
      </c>
      <c r="C600" s="26" t="s">
        <v>714</v>
      </c>
      <c r="D600" s="26" t="s">
        <v>470</v>
      </c>
      <c r="E600" s="26" t="s">
        <v>1478</v>
      </c>
      <c r="F600" s="27" t="s">
        <v>1479</v>
      </c>
      <c r="G600" s="27" t="s">
        <v>94</v>
      </c>
      <c r="H600" s="33">
        <v>10960</v>
      </c>
      <c r="I600" s="33">
        <v>50</v>
      </c>
      <c r="J600" s="33">
        <v>100</v>
      </c>
      <c r="K600" s="33">
        <v>100</v>
      </c>
      <c r="L600" s="33"/>
    </row>
    <row r="601" spans="1:12" ht="38.25">
      <c r="A601" s="11">
        <v>2</v>
      </c>
      <c r="B601" s="26" t="s">
        <v>1480</v>
      </c>
      <c r="C601" s="26" t="s">
        <v>723</v>
      </c>
      <c r="D601" s="26" t="s">
        <v>445</v>
      </c>
      <c r="E601" s="26" t="s">
        <v>1481</v>
      </c>
      <c r="F601" s="27" t="s">
        <v>539</v>
      </c>
      <c r="G601" s="27" t="s">
        <v>94</v>
      </c>
      <c r="H601" s="33">
        <v>11804</v>
      </c>
      <c r="I601" s="33">
        <v>200</v>
      </c>
      <c r="J601" s="33">
        <v>5000</v>
      </c>
      <c r="K601" s="33">
        <v>2500</v>
      </c>
      <c r="L601" s="33" t="s">
        <v>1273</v>
      </c>
    </row>
    <row r="602" spans="1:12" ht="38.25">
      <c r="A602" s="11">
        <v>3</v>
      </c>
      <c r="B602" s="26" t="s">
        <v>1482</v>
      </c>
      <c r="C602" s="26" t="s">
        <v>1483</v>
      </c>
      <c r="D602" s="26" t="s">
        <v>445</v>
      </c>
      <c r="E602" s="26" t="s">
        <v>1484</v>
      </c>
      <c r="F602" s="27" t="s">
        <v>539</v>
      </c>
      <c r="G602" s="27" t="s">
        <v>94</v>
      </c>
      <c r="H602" s="33">
        <v>6800</v>
      </c>
      <c r="I602" s="33">
        <v>250</v>
      </c>
      <c r="J602" s="33">
        <v>1300</v>
      </c>
      <c r="K602" s="33">
        <v>1300</v>
      </c>
      <c r="L602" s="33" t="s">
        <v>1273</v>
      </c>
    </row>
    <row r="603" spans="1:12" ht="38.25">
      <c r="A603" s="11">
        <v>4</v>
      </c>
      <c r="B603" s="26" t="s">
        <v>1485</v>
      </c>
      <c r="C603" s="26" t="s">
        <v>459</v>
      </c>
      <c r="D603" s="26" t="s">
        <v>460</v>
      </c>
      <c r="E603" s="26" t="s">
        <v>1486</v>
      </c>
      <c r="F603" s="27" t="s">
        <v>539</v>
      </c>
      <c r="G603" s="27" t="s">
        <v>94</v>
      </c>
      <c r="H603" s="33">
        <v>5500</v>
      </c>
      <c r="I603" s="33">
        <v>250</v>
      </c>
      <c r="J603" s="33">
        <v>5000</v>
      </c>
      <c r="K603" s="33">
        <v>100</v>
      </c>
      <c r="L603" s="33"/>
    </row>
    <row r="604" spans="1:12" ht="38.25">
      <c r="A604" s="11">
        <v>5</v>
      </c>
      <c r="B604" s="26" t="s">
        <v>1487</v>
      </c>
      <c r="C604" s="26" t="s">
        <v>836</v>
      </c>
      <c r="D604" s="26" t="s">
        <v>392</v>
      </c>
      <c r="E604" s="26" t="s">
        <v>1488</v>
      </c>
      <c r="F604" s="27" t="s">
        <v>539</v>
      </c>
      <c r="G604" s="27" t="s">
        <v>94</v>
      </c>
      <c r="H604" s="33">
        <v>18975</v>
      </c>
      <c r="I604" s="33">
        <v>0</v>
      </c>
      <c r="J604" s="33">
        <v>1000</v>
      </c>
      <c r="K604" s="33">
        <v>100</v>
      </c>
      <c r="L604" s="33"/>
    </row>
    <row r="605" spans="1:12" ht="38.25">
      <c r="A605" s="11">
        <v>6</v>
      </c>
      <c r="B605" s="26" t="s">
        <v>1489</v>
      </c>
      <c r="C605" s="26" t="s">
        <v>836</v>
      </c>
      <c r="D605" s="26" t="s">
        <v>392</v>
      </c>
      <c r="E605" s="26" t="s">
        <v>1490</v>
      </c>
      <c r="F605" s="27" t="s">
        <v>539</v>
      </c>
      <c r="G605" s="27" t="s">
        <v>94</v>
      </c>
      <c r="H605" s="33">
        <v>34889</v>
      </c>
      <c r="I605" s="33">
        <v>0</v>
      </c>
      <c r="J605" s="33">
        <v>6000</v>
      </c>
      <c r="K605" s="33">
        <v>500</v>
      </c>
      <c r="L605" s="33"/>
    </row>
    <row r="606" spans="1:12" ht="38.25">
      <c r="A606" s="11">
        <v>7</v>
      </c>
      <c r="B606" s="26" t="s">
        <v>1491</v>
      </c>
      <c r="C606" s="26" t="s">
        <v>135</v>
      </c>
      <c r="D606" s="26" t="s">
        <v>597</v>
      </c>
      <c r="E606" s="26" t="s">
        <v>1492</v>
      </c>
      <c r="F606" s="27" t="s">
        <v>419</v>
      </c>
      <c r="G606" s="27" t="s">
        <v>94</v>
      </c>
      <c r="H606" s="33">
        <v>33764</v>
      </c>
      <c r="I606" s="33">
        <v>5634</v>
      </c>
      <c r="J606" s="33">
        <v>20000</v>
      </c>
      <c r="K606" s="33">
        <v>5000</v>
      </c>
      <c r="L606" s="33" t="s">
        <v>1273</v>
      </c>
    </row>
    <row r="607" spans="1:12" ht="38.25">
      <c r="A607" s="11">
        <v>8</v>
      </c>
      <c r="B607" s="26" t="s">
        <v>1493</v>
      </c>
      <c r="C607" s="26" t="s">
        <v>480</v>
      </c>
      <c r="D607" s="26" t="s">
        <v>481</v>
      </c>
      <c r="E607" s="26" t="s">
        <v>1494</v>
      </c>
      <c r="F607" s="27" t="s">
        <v>539</v>
      </c>
      <c r="G607" s="27" t="s">
        <v>94</v>
      </c>
      <c r="H607" s="33">
        <v>18388</v>
      </c>
      <c r="I607" s="33">
        <v>0</v>
      </c>
      <c r="J607" s="33">
        <v>12000</v>
      </c>
      <c r="K607" s="33">
        <v>5000</v>
      </c>
      <c r="L607" s="33" t="s">
        <v>1273</v>
      </c>
    </row>
    <row r="608" spans="1:12" ht="38.25">
      <c r="A608" s="11">
        <v>9</v>
      </c>
      <c r="B608" s="26" t="s">
        <v>1495</v>
      </c>
      <c r="C608" s="26" t="s">
        <v>480</v>
      </c>
      <c r="D608" s="26" t="s">
        <v>481</v>
      </c>
      <c r="E608" s="26" t="s">
        <v>1496</v>
      </c>
      <c r="F608" s="27" t="s">
        <v>419</v>
      </c>
      <c r="G608" s="27" t="s">
        <v>94</v>
      </c>
      <c r="H608" s="33">
        <v>25748</v>
      </c>
      <c r="I608" s="33">
        <v>0</v>
      </c>
      <c r="J608" s="33">
        <v>10000</v>
      </c>
      <c r="K608" s="33">
        <v>2000</v>
      </c>
      <c r="L608" s="33" t="s">
        <v>1273</v>
      </c>
    </row>
    <row r="609" spans="1:12" ht="14.25">
      <c r="A609" s="12"/>
      <c r="B609" s="16"/>
      <c r="C609" s="16"/>
      <c r="D609" s="16"/>
      <c r="E609" s="16"/>
      <c r="F609" s="16"/>
      <c r="G609" s="16"/>
      <c r="H609" s="24"/>
      <c r="I609" s="24"/>
      <c r="J609" s="24"/>
      <c r="K609" s="24"/>
      <c r="L609" s="25"/>
    </row>
    <row r="610" spans="1:12" ht="15">
      <c r="A610" s="11"/>
      <c r="B610" s="30" t="s">
        <v>388</v>
      </c>
      <c r="C610" s="16"/>
      <c r="D610" s="16"/>
      <c r="E610" s="16"/>
      <c r="F610" s="16"/>
      <c r="G610" s="16"/>
      <c r="H610" s="31">
        <f>+SUM(H611)</f>
        <v>0</v>
      </c>
      <c r="I610" s="31">
        <f>+SUM(I611)</f>
        <v>0</v>
      </c>
      <c r="J610" s="31">
        <f>+SUM(J611)</f>
        <v>0</v>
      </c>
      <c r="K610" s="31">
        <f>+SUM(K611)</f>
        <v>0</v>
      </c>
      <c r="L610" s="32"/>
    </row>
    <row r="611" spans="1:12" ht="14.25">
      <c r="A611" s="12"/>
      <c r="B611" s="16"/>
      <c r="C611" s="16"/>
      <c r="D611" s="16"/>
      <c r="E611" s="16"/>
      <c r="F611" s="16"/>
      <c r="G611" s="16"/>
      <c r="H611" s="24"/>
      <c r="I611" s="24"/>
      <c r="J611" s="24"/>
      <c r="K611" s="24"/>
      <c r="L611" s="25"/>
    </row>
    <row r="612" spans="1:12" ht="15">
      <c r="A612" s="11"/>
      <c r="B612" s="30" t="s">
        <v>389</v>
      </c>
      <c r="C612" s="16"/>
      <c r="D612" s="16"/>
      <c r="E612" s="16"/>
      <c r="F612" s="16"/>
      <c r="G612" s="16"/>
      <c r="H612" s="37">
        <f>+SUM(H613:H619)</f>
        <v>36652</v>
      </c>
      <c r="I612" s="37">
        <f>+SUM(I613:I619)</f>
        <v>100</v>
      </c>
      <c r="J612" s="37">
        <f>+SUM(J613:J619)</f>
        <v>29027</v>
      </c>
      <c r="K612" s="37">
        <f>+SUM(K613:K619)</f>
        <v>14757</v>
      </c>
      <c r="L612" s="23"/>
    </row>
    <row r="613" spans="1:12" ht="25.5">
      <c r="A613" s="11">
        <v>1</v>
      </c>
      <c r="B613" s="44" t="s">
        <v>1497</v>
      </c>
      <c r="C613" s="26" t="s">
        <v>1206</v>
      </c>
      <c r="D613" s="26" t="s">
        <v>586</v>
      </c>
      <c r="E613" s="44" t="s">
        <v>1498</v>
      </c>
      <c r="F613" s="27" t="s">
        <v>539</v>
      </c>
      <c r="G613" s="27" t="s">
        <v>94</v>
      </c>
      <c r="H613" s="45">
        <v>3174</v>
      </c>
      <c r="I613" s="38"/>
      <c r="J613" s="38">
        <v>3174</v>
      </c>
      <c r="K613" s="38">
        <v>200</v>
      </c>
      <c r="L613" s="26"/>
    </row>
    <row r="614" spans="1:12" ht="51">
      <c r="A614" s="11">
        <v>2</v>
      </c>
      <c r="B614" s="44" t="s">
        <v>1499</v>
      </c>
      <c r="C614" s="26" t="s">
        <v>1500</v>
      </c>
      <c r="D614" s="26" t="s">
        <v>597</v>
      </c>
      <c r="E614" s="44" t="s">
        <v>1501</v>
      </c>
      <c r="F614" s="27">
        <v>2010</v>
      </c>
      <c r="G614" s="27" t="s">
        <v>94</v>
      </c>
      <c r="H614" s="45">
        <v>4596</v>
      </c>
      <c r="I614" s="38"/>
      <c r="J614" s="38">
        <v>4596</v>
      </c>
      <c r="K614" s="38">
        <v>300</v>
      </c>
      <c r="L614" s="26"/>
    </row>
    <row r="615" spans="1:12" ht="38.25">
      <c r="A615" s="11">
        <v>3</v>
      </c>
      <c r="B615" s="26" t="s">
        <v>1502</v>
      </c>
      <c r="C615" s="26" t="s">
        <v>1503</v>
      </c>
      <c r="D615" s="26" t="s">
        <v>51</v>
      </c>
      <c r="E615" s="26" t="s">
        <v>1504</v>
      </c>
      <c r="F615" s="27" t="s">
        <v>539</v>
      </c>
      <c r="G615" s="27" t="s">
        <v>94</v>
      </c>
      <c r="H615" s="36">
        <v>6904</v>
      </c>
      <c r="I615" s="36"/>
      <c r="J615" s="34">
        <v>1500</v>
      </c>
      <c r="K615" s="34">
        <v>200</v>
      </c>
      <c r="L615" s="36"/>
    </row>
    <row r="616" spans="1:12" ht="38.25">
      <c r="A616" s="11">
        <v>4</v>
      </c>
      <c r="B616" s="26" t="s">
        <v>1505</v>
      </c>
      <c r="C616" s="26" t="s">
        <v>1506</v>
      </c>
      <c r="D616" s="26" t="s">
        <v>1507</v>
      </c>
      <c r="E616" s="26" t="s">
        <v>1508</v>
      </c>
      <c r="F616" s="27" t="s">
        <v>539</v>
      </c>
      <c r="G616" s="27" t="s">
        <v>94</v>
      </c>
      <c r="H616" s="36">
        <v>10083</v>
      </c>
      <c r="I616" s="36">
        <v>0</v>
      </c>
      <c r="J616" s="34">
        <v>8616</v>
      </c>
      <c r="K616" s="34">
        <v>8616</v>
      </c>
      <c r="L616" s="26" t="s">
        <v>1509</v>
      </c>
    </row>
    <row r="617" spans="1:12" ht="25.5">
      <c r="A617" s="11">
        <v>5</v>
      </c>
      <c r="B617" s="26" t="s">
        <v>1510</v>
      </c>
      <c r="C617" s="26" t="s">
        <v>1225</v>
      </c>
      <c r="D617" s="26" t="s">
        <v>392</v>
      </c>
      <c r="E617" s="44" t="s">
        <v>1511</v>
      </c>
      <c r="F617" s="27" t="s">
        <v>539</v>
      </c>
      <c r="G617" s="27" t="s">
        <v>94</v>
      </c>
      <c r="H617" s="34">
        <v>6754</v>
      </c>
      <c r="I617" s="26">
        <v>100</v>
      </c>
      <c r="J617" s="64">
        <v>6000</v>
      </c>
      <c r="K617" s="64">
        <v>300</v>
      </c>
      <c r="L617" s="36"/>
    </row>
    <row r="618" spans="1:12" ht="63.75">
      <c r="A618" s="11">
        <v>6</v>
      </c>
      <c r="B618" s="59" t="s">
        <v>1512</v>
      </c>
      <c r="C618" s="59" t="s">
        <v>1513</v>
      </c>
      <c r="D618" s="59" t="s">
        <v>449</v>
      </c>
      <c r="E618" s="58" t="s">
        <v>1514</v>
      </c>
      <c r="F618" s="66" t="s">
        <v>539</v>
      </c>
      <c r="G618" s="27" t="s">
        <v>94</v>
      </c>
      <c r="H618" s="67">
        <v>1909</v>
      </c>
      <c r="I618" s="67"/>
      <c r="J618" s="67">
        <v>1909</v>
      </c>
      <c r="K618" s="67">
        <v>1909</v>
      </c>
      <c r="L618" s="68"/>
    </row>
    <row r="619" spans="1:12" ht="165.75">
      <c r="A619" s="11">
        <v>7</v>
      </c>
      <c r="B619" s="59" t="s">
        <v>1515</v>
      </c>
      <c r="C619" s="59" t="s">
        <v>1516</v>
      </c>
      <c r="D619" s="59" t="s">
        <v>1459</v>
      </c>
      <c r="E619" s="58" t="s">
        <v>632</v>
      </c>
      <c r="F619" s="66" t="s">
        <v>539</v>
      </c>
      <c r="G619" s="27" t="s">
        <v>94</v>
      </c>
      <c r="H619" s="69">
        <v>3232</v>
      </c>
      <c r="I619" s="69"/>
      <c r="J619" s="69">
        <v>3232</v>
      </c>
      <c r="K619" s="69">
        <v>3232</v>
      </c>
      <c r="L619" s="49" t="s">
        <v>1517</v>
      </c>
    </row>
    <row r="620" spans="1:12" ht="14.25">
      <c r="A620" s="12"/>
      <c r="B620" s="16"/>
      <c r="C620" s="16"/>
      <c r="D620" s="16"/>
      <c r="E620" s="16"/>
      <c r="F620" s="16"/>
      <c r="G620" s="16"/>
      <c r="H620" s="24"/>
      <c r="I620" s="24"/>
      <c r="J620" s="24"/>
      <c r="K620" s="24"/>
      <c r="L620" s="25"/>
    </row>
    <row r="621" spans="1:12" s="18" customFormat="1" ht="15">
      <c r="A621" s="12"/>
      <c r="B621" s="16" t="s">
        <v>1518</v>
      </c>
      <c r="C621" s="16"/>
      <c r="D621" s="16"/>
      <c r="E621" s="16"/>
      <c r="F621" s="16"/>
      <c r="G621" s="16"/>
      <c r="H621" s="17">
        <f>+H622+H651+H927</f>
        <v>67407982</v>
      </c>
      <c r="I621" s="17">
        <f>+I622+I651+I927</f>
        <v>3455</v>
      </c>
      <c r="J621" s="17">
        <f>+J622+J651+J927</f>
        <v>1007365</v>
      </c>
      <c r="K621" s="17">
        <f>+K622+K651+K927</f>
        <v>88442</v>
      </c>
      <c r="L621" s="17"/>
    </row>
    <row r="622" spans="1:12" s="20" customFormat="1" ht="14.25">
      <c r="A622" s="12"/>
      <c r="B622" s="16" t="s">
        <v>361</v>
      </c>
      <c r="C622" s="16"/>
      <c r="D622" s="16"/>
      <c r="E622" s="16"/>
      <c r="F622" s="16"/>
      <c r="G622" s="16"/>
      <c r="H622" s="19">
        <f>+H623+H626+H628+H630+H632+H636+H640+H643</f>
        <v>16814380</v>
      </c>
      <c r="I622" s="19">
        <f>+I624+I626+I628+I630+I632+I636+I640+I643</f>
        <v>0</v>
      </c>
      <c r="J622" s="19">
        <f>+J624+J626+J628+J630+J632+J636+J640+J643</f>
        <v>110450</v>
      </c>
      <c r="K622" s="19">
        <f>+K624+K626+K628+K630+K632+K636+K640+K643</f>
        <v>10250</v>
      </c>
      <c r="L622" s="16"/>
    </row>
    <row r="623" spans="1:12" ht="14.25">
      <c r="A623" s="12"/>
      <c r="B623" s="21" t="s">
        <v>362</v>
      </c>
      <c r="C623" s="30"/>
      <c r="D623" s="30"/>
      <c r="E623" s="21"/>
      <c r="F623" s="16"/>
      <c r="G623" s="16"/>
      <c r="H623" s="35">
        <f>+SUM(H624)</f>
        <v>500000</v>
      </c>
      <c r="I623" s="35">
        <f>+SUM(I624)</f>
        <v>0</v>
      </c>
      <c r="J623" s="35">
        <f>+SUM(J624)</f>
        <v>1000</v>
      </c>
      <c r="K623" s="35">
        <f>+SUM(K624)</f>
        <v>500</v>
      </c>
      <c r="L623" s="17"/>
    </row>
    <row r="624" spans="1:12" ht="38.25">
      <c r="A624" s="11">
        <v>1</v>
      </c>
      <c r="B624" s="59" t="s">
        <v>1519</v>
      </c>
      <c r="C624" s="59" t="s">
        <v>1520</v>
      </c>
      <c r="D624" s="59" t="s">
        <v>1521</v>
      </c>
      <c r="E624" s="58" t="s">
        <v>1522</v>
      </c>
      <c r="F624" s="66" t="s">
        <v>1523</v>
      </c>
      <c r="G624" s="27" t="s">
        <v>369</v>
      </c>
      <c r="H624" s="70">
        <v>500000</v>
      </c>
      <c r="I624" s="70"/>
      <c r="J624" s="70">
        <v>1000</v>
      </c>
      <c r="K624" s="70">
        <v>500</v>
      </c>
      <c r="L624" s="71"/>
    </row>
    <row r="625" spans="1:12" ht="14.25">
      <c r="A625" s="12"/>
      <c r="B625" s="30"/>
      <c r="C625" s="30"/>
      <c r="D625" s="30"/>
      <c r="E625" s="21"/>
      <c r="F625" s="16"/>
      <c r="G625" s="16"/>
      <c r="H625" s="24"/>
      <c r="I625" s="24"/>
      <c r="J625" s="24"/>
      <c r="K625" s="24"/>
      <c r="L625" s="25"/>
    </row>
    <row r="626" spans="1:12" ht="25.5">
      <c r="A626" s="11"/>
      <c r="B626" s="21" t="s">
        <v>363</v>
      </c>
      <c r="C626" s="30"/>
      <c r="D626" s="30"/>
      <c r="E626" s="21"/>
      <c r="F626" s="16"/>
      <c r="G626" s="16"/>
      <c r="H626" s="35">
        <f>+SUM(H627)</f>
        <v>0</v>
      </c>
      <c r="I626" s="35">
        <f>+SUM(I627)</f>
        <v>0</v>
      </c>
      <c r="J626" s="35">
        <f>+SUM(J627)</f>
        <v>0</v>
      </c>
      <c r="K626" s="35">
        <f>+SUM(K627)</f>
        <v>0</v>
      </c>
      <c r="L626" s="17"/>
    </row>
    <row r="627" spans="1:12" ht="14.25">
      <c r="A627" s="12"/>
      <c r="B627" s="30"/>
      <c r="C627" s="30"/>
      <c r="D627" s="30"/>
      <c r="E627" s="21"/>
      <c r="F627" s="16"/>
      <c r="G627" s="16"/>
      <c r="H627" s="24"/>
      <c r="I627" s="24"/>
      <c r="J627" s="24"/>
      <c r="K627" s="24"/>
      <c r="L627" s="25"/>
    </row>
    <row r="628" spans="1:12" ht="25.5">
      <c r="A628" s="11"/>
      <c r="B628" s="21" t="s">
        <v>1524</v>
      </c>
      <c r="C628" s="30"/>
      <c r="D628" s="30"/>
      <c r="E628" s="21"/>
      <c r="F628" s="16"/>
      <c r="G628" s="16"/>
      <c r="H628" s="35">
        <f>+SUM(H629)</f>
        <v>0</v>
      </c>
      <c r="I628" s="35">
        <f>+SUM(I629)</f>
        <v>0</v>
      </c>
      <c r="J628" s="35">
        <f>+SUM(J629)</f>
        <v>0</v>
      </c>
      <c r="K628" s="35">
        <f>+SUM(K629)</f>
        <v>0</v>
      </c>
      <c r="L628" s="32"/>
    </row>
    <row r="629" spans="1:12" ht="14.25">
      <c r="A629" s="12"/>
      <c r="B629" s="30"/>
      <c r="C629" s="30"/>
      <c r="D629" s="30"/>
      <c r="E629" s="21"/>
      <c r="F629" s="16"/>
      <c r="G629" s="16"/>
      <c r="H629" s="24"/>
      <c r="I629" s="24"/>
      <c r="J629" s="24"/>
      <c r="K629" s="24"/>
      <c r="L629" s="25"/>
    </row>
    <row r="630" spans="1:12" ht="15">
      <c r="A630" s="11"/>
      <c r="B630" s="30" t="s">
        <v>1525</v>
      </c>
      <c r="C630" s="30"/>
      <c r="D630" s="30"/>
      <c r="E630" s="21"/>
      <c r="F630" s="16"/>
      <c r="G630" s="16"/>
      <c r="H630" s="35">
        <f>+SUM(H631)</f>
        <v>0</v>
      </c>
      <c r="I630" s="35">
        <f>+SUM(I631)</f>
        <v>0</v>
      </c>
      <c r="J630" s="35">
        <f>+SUM(J631)</f>
        <v>0</v>
      </c>
      <c r="K630" s="35">
        <f>+SUM(K631)</f>
        <v>0</v>
      </c>
      <c r="L630" s="23"/>
    </row>
    <row r="631" spans="1:12" ht="14.25">
      <c r="A631" s="12"/>
      <c r="B631" s="30"/>
      <c r="C631" s="30"/>
      <c r="D631" s="30"/>
      <c r="E631" s="21"/>
      <c r="F631" s="16"/>
      <c r="G631" s="16"/>
      <c r="H631" s="24"/>
      <c r="I631" s="24"/>
      <c r="J631" s="24"/>
      <c r="K631" s="24"/>
      <c r="L631" s="25"/>
    </row>
    <row r="632" spans="1:12" ht="15">
      <c r="A632" s="11"/>
      <c r="B632" s="30" t="s">
        <v>1236</v>
      </c>
      <c r="C632" s="30"/>
      <c r="D632" s="30"/>
      <c r="E632" s="21"/>
      <c r="F632" s="16"/>
      <c r="G632" s="16"/>
      <c r="H632" s="37">
        <f>+SUM(H633:H634)</f>
        <v>7120000</v>
      </c>
      <c r="I632" s="37">
        <f>+SUM(I633:I634)</f>
        <v>0</v>
      </c>
      <c r="J632" s="37">
        <f>+SUM(J633:J634)</f>
        <v>3000</v>
      </c>
      <c r="K632" s="37">
        <f>+SUM(K633:K634)</f>
        <v>3000</v>
      </c>
      <c r="L632" s="23"/>
    </row>
    <row r="633" spans="1:12" ht="38.25">
      <c r="A633" s="11">
        <v>1</v>
      </c>
      <c r="B633" s="59" t="s">
        <v>1526</v>
      </c>
      <c r="C633" s="44" t="s">
        <v>379</v>
      </c>
      <c r="D633" s="59" t="s">
        <v>1527</v>
      </c>
      <c r="E633" s="58" t="s">
        <v>1528</v>
      </c>
      <c r="F633" s="66" t="s">
        <v>1529</v>
      </c>
      <c r="G633" s="27" t="s">
        <v>369</v>
      </c>
      <c r="H633" s="70">
        <v>3620000</v>
      </c>
      <c r="I633" s="70"/>
      <c r="J633" s="70">
        <v>1000</v>
      </c>
      <c r="K633" s="70">
        <v>1000</v>
      </c>
      <c r="L633" s="59"/>
    </row>
    <row r="634" spans="1:12" ht="51">
      <c r="A634" s="11">
        <v>2</v>
      </c>
      <c r="B634" s="44" t="s">
        <v>1530</v>
      </c>
      <c r="C634" s="44" t="s">
        <v>1531</v>
      </c>
      <c r="D634" s="44" t="s">
        <v>1532</v>
      </c>
      <c r="E634" s="26" t="s">
        <v>1533</v>
      </c>
      <c r="F634" s="27" t="s">
        <v>1304</v>
      </c>
      <c r="G634" s="27" t="s">
        <v>369</v>
      </c>
      <c r="H634" s="72">
        <v>3500000</v>
      </c>
      <c r="I634" s="33"/>
      <c r="J634" s="72">
        <v>2000</v>
      </c>
      <c r="K634" s="72">
        <v>2000</v>
      </c>
      <c r="L634" s="33"/>
    </row>
    <row r="635" spans="1:12" ht="14.25">
      <c r="A635" s="12"/>
      <c r="B635" s="30"/>
      <c r="C635" s="30"/>
      <c r="D635" s="30"/>
      <c r="E635" s="21"/>
      <c r="F635" s="16"/>
      <c r="G635" s="16"/>
      <c r="H635" s="24"/>
      <c r="I635" s="24"/>
      <c r="J635" s="24"/>
      <c r="K635" s="24"/>
      <c r="L635" s="25"/>
    </row>
    <row r="636" spans="1:12" ht="15">
      <c r="A636" s="11"/>
      <c r="B636" s="30" t="s">
        <v>383</v>
      </c>
      <c r="C636" s="30"/>
      <c r="D636" s="30"/>
      <c r="E636" s="21"/>
      <c r="F636" s="16"/>
      <c r="G636" s="16"/>
      <c r="H636" s="31">
        <f>+SUM(H637:H638)</f>
        <v>3000000</v>
      </c>
      <c r="I636" s="31">
        <f>+SUM(I637:I638)</f>
        <v>0</v>
      </c>
      <c r="J636" s="31">
        <f>+SUM(J637:J638)</f>
        <v>1000</v>
      </c>
      <c r="K636" s="31">
        <f>+SUM(K637:K638)</f>
        <v>1000</v>
      </c>
      <c r="L636" s="32"/>
    </row>
    <row r="637" spans="1:12" ht="38.25">
      <c r="A637" s="11">
        <v>1</v>
      </c>
      <c r="B637" s="44" t="s">
        <v>1534</v>
      </c>
      <c r="C637" s="44" t="s">
        <v>1535</v>
      </c>
      <c r="D637" s="44" t="s">
        <v>614</v>
      </c>
      <c r="E637" s="26" t="s">
        <v>1536</v>
      </c>
      <c r="F637" s="27" t="s">
        <v>648</v>
      </c>
      <c r="G637" s="27" t="s">
        <v>369</v>
      </c>
      <c r="H637" s="33">
        <v>1500000</v>
      </c>
      <c r="I637" s="33">
        <v>0</v>
      </c>
      <c r="J637" s="33">
        <v>500</v>
      </c>
      <c r="K637" s="33">
        <v>500</v>
      </c>
      <c r="L637" s="33"/>
    </row>
    <row r="638" spans="1:12" ht="38.25">
      <c r="A638" s="11">
        <v>2</v>
      </c>
      <c r="B638" s="44" t="s">
        <v>1537</v>
      </c>
      <c r="C638" s="44" t="s">
        <v>1538</v>
      </c>
      <c r="D638" s="44" t="s">
        <v>481</v>
      </c>
      <c r="E638" s="26" t="s">
        <v>1536</v>
      </c>
      <c r="F638" s="27" t="s">
        <v>648</v>
      </c>
      <c r="G638" s="27" t="s">
        <v>369</v>
      </c>
      <c r="H638" s="33">
        <v>1500000</v>
      </c>
      <c r="I638" s="33">
        <v>0</v>
      </c>
      <c r="J638" s="33">
        <v>500</v>
      </c>
      <c r="K638" s="33">
        <v>500</v>
      </c>
      <c r="L638" s="33"/>
    </row>
    <row r="639" spans="1:12" ht="14.25">
      <c r="A639" s="12"/>
      <c r="B639" s="30"/>
      <c r="C639" s="30"/>
      <c r="D639" s="30"/>
      <c r="E639" s="21"/>
      <c r="F639" s="16"/>
      <c r="G639" s="16"/>
      <c r="H639" s="24"/>
      <c r="I639" s="24"/>
      <c r="J639" s="24"/>
      <c r="K639" s="24"/>
      <c r="L639" s="25"/>
    </row>
    <row r="640" spans="1:12" ht="15">
      <c r="A640" s="11"/>
      <c r="B640" s="30" t="s">
        <v>388</v>
      </c>
      <c r="C640" s="30"/>
      <c r="D640" s="30"/>
      <c r="E640" s="21"/>
      <c r="F640" s="16"/>
      <c r="G640" s="16"/>
      <c r="H640" s="31">
        <f>+SUM(H641)</f>
        <v>916000</v>
      </c>
      <c r="I640" s="31">
        <f>+SUM(I641)</f>
        <v>0</v>
      </c>
      <c r="J640" s="31">
        <f>+SUM(J641)</f>
        <v>100000</v>
      </c>
      <c r="K640" s="31">
        <f>+SUM(K641)</f>
        <v>300</v>
      </c>
      <c r="L640" s="32"/>
    </row>
    <row r="641" spans="1:12" ht="38.25">
      <c r="A641" s="11">
        <v>1</v>
      </c>
      <c r="B641" s="44" t="s">
        <v>1539</v>
      </c>
      <c r="C641" s="44" t="s">
        <v>783</v>
      </c>
      <c r="D641" s="44" t="s">
        <v>1540</v>
      </c>
      <c r="E641" s="26" t="s">
        <v>1541</v>
      </c>
      <c r="F641" s="27" t="s">
        <v>539</v>
      </c>
      <c r="G641" s="27" t="s">
        <v>369</v>
      </c>
      <c r="H641" s="33">
        <v>916000</v>
      </c>
      <c r="I641" s="33">
        <v>0</v>
      </c>
      <c r="J641" s="33">
        <v>100000</v>
      </c>
      <c r="K641" s="33">
        <v>300</v>
      </c>
      <c r="L641" s="33"/>
    </row>
    <row r="642" spans="1:12" ht="14.25">
      <c r="A642" s="12"/>
      <c r="B642" s="30"/>
      <c r="C642" s="30"/>
      <c r="D642" s="30"/>
      <c r="E642" s="21"/>
      <c r="F642" s="16"/>
      <c r="G642" s="16"/>
      <c r="H642" s="24"/>
      <c r="I642" s="24"/>
      <c r="J642" s="24"/>
      <c r="K642" s="24"/>
      <c r="L642" s="25"/>
    </row>
    <row r="643" spans="1:12" ht="15">
      <c r="A643" s="11"/>
      <c r="B643" s="30" t="s">
        <v>389</v>
      </c>
      <c r="C643" s="30"/>
      <c r="D643" s="30"/>
      <c r="E643" s="21"/>
      <c r="F643" s="16"/>
      <c r="G643" s="16"/>
      <c r="H643" s="37">
        <f>+SUM(H644:H649)</f>
        <v>5278380</v>
      </c>
      <c r="I643" s="37">
        <f>+SUM(I644:I649)</f>
        <v>0</v>
      </c>
      <c r="J643" s="37">
        <f>+SUM(J644:J649)</f>
        <v>5450</v>
      </c>
      <c r="K643" s="37">
        <f>+SUM(K644:K649)</f>
        <v>5450</v>
      </c>
      <c r="L643" s="23"/>
    </row>
    <row r="644" spans="1:12" ht="38.25">
      <c r="A644" s="11">
        <v>1</v>
      </c>
      <c r="B644" s="59" t="s">
        <v>1542</v>
      </c>
      <c r="C644" s="59" t="s">
        <v>761</v>
      </c>
      <c r="D644" s="59" t="s">
        <v>762</v>
      </c>
      <c r="E644" s="58" t="s">
        <v>1543</v>
      </c>
      <c r="F644" s="66" t="s">
        <v>1544</v>
      </c>
      <c r="G644" s="27" t="s">
        <v>369</v>
      </c>
      <c r="H644" s="33">
        <v>503000</v>
      </c>
      <c r="I644" s="33">
        <v>0</v>
      </c>
      <c r="J644" s="33">
        <v>200</v>
      </c>
      <c r="K644" s="33">
        <v>200</v>
      </c>
      <c r="L644" s="33"/>
    </row>
    <row r="645" spans="1:12" ht="38.25">
      <c r="A645" s="11">
        <v>2</v>
      </c>
      <c r="B645" s="59" t="s">
        <v>1545</v>
      </c>
      <c r="C645" s="59" t="s">
        <v>1546</v>
      </c>
      <c r="D645" s="59" t="s">
        <v>1459</v>
      </c>
      <c r="E645" s="58" t="s">
        <v>1547</v>
      </c>
      <c r="F645" s="66" t="s">
        <v>1544</v>
      </c>
      <c r="G645" s="27" t="s">
        <v>369</v>
      </c>
      <c r="H645" s="33">
        <v>613380</v>
      </c>
      <c r="I645" s="33">
        <v>0</v>
      </c>
      <c r="J645" s="26">
        <v>250</v>
      </c>
      <c r="K645" s="26">
        <v>250</v>
      </c>
      <c r="L645" s="26"/>
    </row>
    <row r="646" spans="1:12" ht="38.25">
      <c r="A646" s="11">
        <v>3</v>
      </c>
      <c r="B646" s="44" t="s">
        <v>1548</v>
      </c>
      <c r="C646" s="44" t="s">
        <v>720</v>
      </c>
      <c r="D646" s="44" t="s">
        <v>366</v>
      </c>
      <c r="E646" s="26" t="s">
        <v>1549</v>
      </c>
      <c r="F646" s="27" t="s">
        <v>539</v>
      </c>
      <c r="G646" s="27" t="s">
        <v>369</v>
      </c>
      <c r="H646" s="45">
        <v>1962000</v>
      </c>
      <c r="I646" s="38"/>
      <c r="J646" s="38">
        <v>500</v>
      </c>
      <c r="K646" s="38">
        <v>500</v>
      </c>
      <c r="L646" s="26"/>
    </row>
    <row r="647" spans="1:12" ht="38.25">
      <c r="A647" s="11">
        <v>4</v>
      </c>
      <c r="B647" s="44" t="s">
        <v>1550</v>
      </c>
      <c r="C647" s="44" t="s">
        <v>1551</v>
      </c>
      <c r="D647" s="44" t="s">
        <v>1552</v>
      </c>
      <c r="E647" s="26" t="s">
        <v>1553</v>
      </c>
      <c r="F647" s="27" t="s">
        <v>1554</v>
      </c>
      <c r="G647" s="27" t="s">
        <v>369</v>
      </c>
      <c r="H647" s="34">
        <v>500000</v>
      </c>
      <c r="I647" s="36"/>
      <c r="J647" s="34">
        <v>2000</v>
      </c>
      <c r="K647" s="34">
        <v>2000</v>
      </c>
      <c r="L647" s="36"/>
    </row>
    <row r="648" spans="1:12" ht="38.25">
      <c r="A648" s="11">
        <v>5</v>
      </c>
      <c r="B648" s="44" t="s">
        <v>189</v>
      </c>
      <c r="C648" s="44" t="s">
        <v>1551</v>
      </c>
      <c r="D648" s="44" t="s">
        <v>1552</v>
      </c>
      <c r="E648" s="26" t="s">
        <v>190</v>
      </c>
      <c r="F648" s="27" t="s">
        <v>1554</v>
      </c>
      <c r="G648" s="27" t="s">
        <v>369</v>
      </c>
      <c r="H648" s="34">
        <v>700000</v>
      </c>
      <c r="I648" s="36"/>
      <c r="J648" s="34">
        <v>2000</v>
      </c>
      <c r="K648" s="34">
        <v>2000</v>
      </c>
      <c r="L648" s="36"/>
    </row>
    <row r="649" spans="1:12" ht="38.25">
      <c r="A649" s="11">
        <v>6</v>
      </c>
      <c r="B649" s="44" t="s">
        <v>191</v>
      </c>
      <c r="C649" s="44" t="s">
        <v>839</v>
      </c>
      <c r="D649" s="44" t="s">
        <v>449</v>
      </c>
      <c r="E649" s="26" t="s">
        <v>192</v>
      </c>
      <c r="F649" s="27" t="s">
        <v>539</v>
      </c>
      <c r="G649" s="27" t="s">
        <v>369</v>
      </c>
      <c r="H649" s="34">
        <v>1000000</v>
      </c>
      <c r="I649" s="36"/>
      <c r="J649" s="34">
        <v>500</v>
      </c>
      <c r="K649" s="34">
        <v>500</v>
      </c>
      <c r="L649" s="36"/>
    </row>
    <row r="650" spans="1:12" ht="14.25">
      <c r="A650" s="12"/>
      <c r="B650" s="30"/>
      <c r="C650" s="30"/>
      <c r="D650" s="30"/>
      <c r="E650" s="21"/>
      <c r="F650" s="16"/>
      <c r="G650" s="16"/>
      <c r="H650" s="24"/>
      <c r="I650" s="24"/>
      <c r="J650" s="24"/>
      <c r="K650" s="24"/>
      <c r="L650" s="25"/>
    </row>
    <row r="651" spans="1:12" s="20" customFormat="1" ht="14.25">
      <c r="A651" s="12"/>
      <c r="B651" s="16" t="s">
        <v>399</v>
      </c>
      <c r="C651" s="16"/>
      <c r="D651" s="16"/>
      <c r="E651" s="16"/>
      <c r="F651" s="16"/>
      <c r="G651" s="16"/>
      <c r="H651" s="19">
        <f>+H652+H662+H670+H676+H684+H707+H801+H814</f>
        <v>46361737</v>
      </c>
      <c r="I651" s="19">
        <f>+I652+I662+I670+I676+I684+I707+I801+I814</f>
        <v>350</v>
      </c>
      <c r="J651" s="19">
        <f>+J652+J662+J670+J676+J684+J707+J801+J814</f>
        <v>814350</v>
      </c>
      <c r="K651" s="19">
        <f>+K652+K662+K670+K676+K684+K707+K801+K814</f>
        <v>56250</v>
      </c>
      <c r="L651" s="16"/>
    </row>
    <row r="652" spans="1:12" ht="14.25">
      <c r="A652" s="12"/>
      <c r="B652" s="21" t="s">
        <v>362</v>
      </c>
      <c r="C652" s="30"/>
      <c r="D652" s="30"/>
      <c r="E652" s="21"/>
      <c r="F652" s="16"/>
      <c r="G652" s="16"/>
      <c r="H652" s="35">
        <f>+SUM(H653:H660)</f>
        <v>1310077</v>
      </c>
      <c r="I652" s="35">
        <f>+SUM(I653:I660)</f>
        <v>350</v>
      </c>
      <c r="J652" s="35">
        <f>+SUM(J653:J660)</f>
        <v>14500</v>
      </c>
      <c r="K652" s="35">
        <f>+SUM(K653:K660)</f>
        <v>6700</v>
      </c>
      <c r="L652" s="17"/>
    </row>
    <row r="653" spans="1:12" ht="25.5">
      <c r="A653" s="11">
        <v>1</v>
      </c>
      <c r="B653" s="44" t="s">
        <v>193</v>
      </c>
      <c r="C653" s="44" t="s">
        <v>194</v>
      </c>
      <c r="D653" s="44" t="s">
        <v>195</v>
      </c>
      <c r="E653" s="26" t="s">
        <v>196</v>
      </c>
      <c r="F653" s="27" t="s">
        <v>419</v>
      </c>
      <c r="G653" s="27" t="s">
        <v>403</v>
      </c>
      <c r="H653" s="34">
        <v>150000</v>
      </c>
      <c r="I653" s="36">
        <v>100</v>
      </c>
      <c r="J653" s="34">
        <v>1000</v>
      </c>
      <c r="K653" s="34">
        <v>700</v>
      </c>
      <c r="L653" s="36"/>
    </row>
    <row r="654" spans="1:12" ht="38.25">
      <c r="A654" s="11">
        <v>2</v>
      </c>
      <c r="B654" s="59" t="s">
        <v>197</v>
      </c>
      <c r="C654" s="59" t="s">
        <v>198</v>
      </c>
      <c r="D654" s="59" t="s">
        <v>586</v>
      </c>
      <c r="E654" s="58" t="s">
        <v>199</v>
      </c>
      <c r="F654" s="66" t="s">
        <v>200</v>
      </c>
      <c r="G654" s="27" t="s">
        <v>403</v>
      </c>
      <c r="H654" s="70">
        <v>20000</v>
      </c>
      <c r="I654" s="70"/>
      <c r="J654" s="70">
        <v>1000</v>
      </c>
      <c r="K654" s="70">
        <v>200</v>
      </c>
      <c r="L654" s="59"/>
    </row>
    <row r="655" spans="1:12" ht="25.5">
      <c r="A655" s="11">
        <v>3</v>
      </c>
      <c r="B655" s="44" t="s">
        <v>201</v>
      </c>
      <c r="C655" s="44" t="s">
        <v>202</v>
      </c>
      <c r="D655" s="44" t="s">
        <v>1459</v>
      </c>
      <c r="E655" s="26" t="s">
        <v>203</v>
      </c>
      <c r="F655" s="27" t="s">
        <v>648</v>
      </c>
      <c r="G655" s="27" t="s">
        <v>403</v>
      </c>
      <c r="H655" s="34">
        <v>350000</v>
      </c>
      <c r="I655" s="36">
        <v>250</v>
      </c>
      <c r="J655" s="34">
        <v>2000</v>
      </c>
      <c r="K655" s="34">
        <v>2000</v>
      </c>
      <c r="L655" s="36"/>
    </row>
    <row r="656" spans="1:12" ht="38.25">
      <c r="A656" s="11">
        <v>4</v>
      </c>
      <c r="B656" s="59" t="s">
        <v>204</v>
      </c>
      <c r="C656" s="59" t="s">
        <v>205</v>
      </c>
      <c r="D656" s="59" t="s">
        <v>426</v>
      </c>
      <c r="E656" s="58" t="s">
        <v>206</v>
      </c>
      <c r="F656" s="66" t="s">
        <v>1529</v>
      </c>
      <c r="G656" s="27" t="s">
        <v>403</v>
      </c>
      <c r="H656" s="70">
        <v>55000</v>
      </c>
      <c r="I656" s="70"/>
      <c r="J656" s="70">
        <v>500</v>
      </c>
      <c r="K656" s="70">
        <v>500</v>
      </c>
      <c r="L656" s="59"/>
    </row>
    <row r="657" spans="1:12" ht="25.5">
      <c r="A657" s="11">
        <v>5</v>
      </c>
      <c r="B657" s="44" t="s">
        <v>207</v>
      </c>
      <c r="C657" s="44" t="s">
        <v>1245</v>
      </c>
      <c r="D657" s="44" t="s">
        <v>426</v>
      </c>
      <c r="E657" s="26" t="s">
        <v>208</v>
      </c>
      <c r="F657" s="27" t="s">
        <v>539</v>
      </c>
      <c r="G657" s="27" t="s">
        <v>403</v>
      </c>
      <c r="H657" s="36">
        <v>252289</v>
      </c>
      <c r="I657" s="36"/>
      <c r="J657" s="34">
        <v>3000</v>
      </c>
      <c r="K657" s="34">
        <v>1000</v>
      </c>
      <c r="L657" s="36"/>
    </row>
    <row r="658" spans="1:12" ht="38.25">
      <c r="A658" s="11">
        <v>6</v>
      </c>
      <c r="B658" s="44" t="s">
        <v>209</v>
      </c>
      <c r="C658" s="44" t="s">
        <v>1245</v>
      </c>
      <c r="D658" s="44" t="s">
        <v>426</v>
      </c>
      <c r="E658" s="26" t="s">
        <v>210</v>
      </c>
      <c r="F658" s="27" t="s">
        <v>1304</v>
      </c>
      <c r="G658" s="27" t="s">
        <v>403</v>
      </c>
      <c r="H658" s="36">
        <v>51046</v>
      </c>
      <c r="I658" s="36"/>
      <c r="J658" s="34">
        <v>2000</v>
      </c>
      <c r="K658" s="34">
        <v>300</v>
      </c>
      <c r="L658" s="36"/>
    </row>
    <row r="659" spans="1:12" ht="38.25">
      <c r="A659" s="11">
        <v>7</v>
      </c>
      <c r="B659" s="44" t="s">
        <v>211</v>
      </c>
      <c r="C659" s="44" t="s">
        <v>1245</v>
      </c>
      <c r="D659" s="44" t="s">
        <v>426</v>
      </c>
      <c r="E659" s="26" t="s">
        <v>212</v>
      </c>
      <c r="F659" s="27">
        <v>2010</v>
      </c>
      <c r="G659" s="27" t="s">
        <v>403</v>
      </c>
      <c r="H659" s="36">
        <v>313334</v>
      </c>
      <c r="I659" s="36"/>
      <c r="J659" s="34">
        <v>2000</v>
      </c>
      <c r="K659" s="34">
        <v>1000</v>
      </c>
      <c r="L659" s="36"/>
    </row>
    <row r="660" spans="1:12" ht="25.5">
      <c r="A660" s="11">
        <v>8</v>
      </c>
      <c r="B660" s="44" t="s">
        <v>213</v>
      </c>
      <c r="C660" s="44" t="s">
        <v>1245</v>
      </c>
      <c r="D660" s="44" t="s">
        <v>426</v>
      </c>
      <c r="E660" s="26" t="s">
        <v>1246</v>
      </c>
      <c r="F660" s="27" t="s">
        <v>539</v>
      </c>
      <c r="G660" s="27" t="s">
        <v>403</v>
      </c>
      <c r="H660" s="36">
        <v>118408</v>
      </c>
      <c r="I660" s="36"/>
      <c r="J660" s="34">
        <v>3000</v>
      </c>
      <c r="K660" s="34">
        <v>1000</v>
      </c>
      <c r="L660" s="36"/>
    </row>
    <row r="661" spans="1:12" ht="14.25">
      <c r="A661" s="12"/>
      <c r="B661" s="30"/>
      <c r="C661" s="30"/>
      <c r="D661" s="30"/>
      <c r="E661" s="21"/>
      <c r="F661" s="16"/>
      <c r="G661" s="16"/>
      <c r="H661" s="24"/>
      <c r="I661" s="24"/>
      <c r="J661" s="24"/>
      <c r="K661" s="24"/>
      <c r="L661" s="25"/>
    </row>
    <row r="662" spans="1:12" ht="25.5">
      <c r="A662" s="11"/>
      <c r="B662" s="21" t="s">
        <v>363</v>
      </c>
      <c r="C662" s="30"/>
      <c r="D662" s="30"/>
      <c r="E662" s="21"/>
      <c r="F662" s="16"/>
      <c r="G662" s="16"/>
      <c r="H662" s="35">
        <f>+SUM(H663:H668)</f>
        <v>254084</v>
      </c>
      <c r="I662" s="35">
        <f>+SUM(I663:I668)</f>
        <v>0</v>
      </c>
      <c r="J662" s="35">
        <f>+SUM(J663:J668)</f>
        <v>2400</v>
      </c>
      <c r="K662" s="35">
        <f>+SUM(K663:K668)</f>
        <v>1600</v>
      </c>
      <c r="L662" s="17"/>
    </row>
    <row r="663" spans="1:12" ht="25.5">
      <c r="A663" s="11">
        <v>1</v>
      </c>
      <c r="B663" s="44" t="s">
        <v>214</v>
      </c>
      <c r="C663" s="44" t="s">
        <v>417</v>
      </c>
      <c r="D663" s="44" t="s">
        <v>366</v>
      </c>
      <c r="E663" s="26" t="s">
        <v>215</v>
      </c>
      <c r="F663" s="27" t="s">
        <v>648</v>
      </c>
      <c r="G663" s="27" t="s">
        <v>403</v>
      </c>
      <c r="H663" s="34">
        <v>18000</v>
      </c>
      <c r="I663" s="36"/>
      <c r="J663" s="34">
        <v>500</v>
      </c>
      <c r="K663" s="34">
        <v>200</v>
      </c>
      <c r="L663" s="36"/>
    </row>
    <row r="664" spans="1:12" ht="51">
      <c r="A664" s="11">
        <v>2</v>
      </c>
      <c r="B664" s="44" t="s">
        <v>216</v>
      </c>
      <c r="C664" s="73" t="s">
        <v>217</v>
      </c>
      <c r="D664" s="44" t="s">
        <v>366</v>
      </c>
      <c r="E664" s="26" t="s">
        <v>218</v>
      </c>
      <c r="F664" s="27" t="s">
        <v>539</v>
      </c>
      <c r="G664" s="27" t="s">
        <v>403</v>
      </c>
      <c r="H664" s="34">
        <v>18700</v>
      </c>
      <c r="I664" s="36"/>
      <c r="J664" s="34">
        <v>200</v>
      </c>
      <c r="K664" s="34">
        <v>200</v>
      </c>
      <c r="L664" s="36"/>
    </row>
    <row r="665" spans="1:12" ht="38.25">
      <c r="A665" s="11">
        <v>3</v>
      </c>
      <c r="B665" s="44" t="s">
        <v>219</v>
      </c>
      <c r="C665" s="44" t="s">
        <v>417</v>
      </c>
      <c r="D665" s="44" t="s">
        <v>366</v>
      </c>
      <c r="E665" s="41" t="s">
        <v>220</v>
      </c>
      <c r="F665" s="27" t="s">
        <v>539</v>
      </c>
      <c r="G665" s="27" t="s">
        <v>403</v>
      </c>
      <c r="H665" s="34">
        <v>16000</v>
      </c>
      <c r="I665" s="36"/>
      <c r="J665" s="34">
        <v>200</v>
      </c>
      <c r="K665" s="34">
        <v>200</v>
      </c>
      <c r="L665" s="36"/>
    </row>
    <row r="666" spans="1:12" ht="51">
      <c r="A666" s="11">
        <v>4</v>
      </c>
      <c r="B666" s="74" t="s">
        <v>221</v>
      </c>
      <c r="C666" s="73" t="s">
        <v>217</v>
      </c>
      <c r="D666" s="73" t="s">
        <v>366</v>
      </c>
      <c r="E666" s="75" t="s">
        <v>222</v>
      </c>
      <c r="F666" s="76" t="s">
        <v>1544</v>
      </c>
      <c r="G666" s="27" t="s">
        <v>403</v>
      </c>
      <c r="H666" s="69">
        <v>116264</v>
      </c>
      <c r="I666" s="69"/>
      <c r="J666" s="69">
        <v>500</v>
      </c>
      <c r="K666" s="69">
        <v>500</v>
      </c>
      <c r="L666" s="59"/>
    </row>
    <row r="667" spans="1:12" ht="38.25">
      <c r="A667" s="11">
        <v>5</v>
      </c>
      <c r="B667" s="74" t="s">
        <v>223</v>
      </c>
      <c r="C667" s="73" t="s">
        <v>224</v>
      </c>
      <c r="D667" s="73" t="s">
        <v>366</v>
      </c>
      <c r="E667" s="77" t="s">
        <v>225</v>
      </c>
      <c r="F667" s="78" t="s">
        <v>1242</v>
      </c>
      <c r="G667" s="27" t="s">
        <v>403</v>
      </c>
      <c r="H667" s="69">
        <v>31000</v>
      </c>
      <c r="I667" s="69"/>
      <c r="J667" s="69">
        <v>500</v>
      </c>
      <c r="K667" s="69">
        <v>200</v>
      </c>
      <c r="L667" s="59"/>
    </row>
    <row r="668" spans="1:12" ht="25.5">
      <c r="A668" s="11">
        <v>6</v>
      </c>
      <c r="B668" s="74" t="s">
        <v>226</v>
      </c>
      <c r="C668" s="73" t="s">
        <v>227</v>
      </c>
      <c r="D668" s="73" t="s">
        <v>366</v>
      </c>
      <c r="E668" s="77" t="s">
        <v>228</v>
      </c>
      <c r="F668" s="78" t="s">
        <v>1544</v>
      </c>
      <c r="G668" s="27" t="s">
        <v>403</v>
      </c>
      <c r="H668" s="79">
        <v>54120</v>
      </c>
      <c r="I668" s="79"/>
      <c r="J668" s="79">
        <v>500</v>
      </c>
      <c r="K668" s="79">
        <v>300</v>
      </c>
      <c r="L668" s="59"/>
    </row>
    <row r="669" spans="1:12" ht="14.25">
      <c r="A669" s="12"/>
      <c r="B669" s="30"/>
      <c r="C669" s="30"/>
      <c r="D669" s="30"/>
      <c r="E669" s="21"/>
      <c r="F669" s="16"/>
      <c r="G669" s="16"/>
      <c r="H669" s="24"/>
      <c r="I669" s="24"/>
      <c r="J669" s="24"/>
      <c r="K669" s="24"/>
      <c r="L669" s="25"/>
    </row>
    <row r="670" spans="1:12" ht="25.5">
      <c r="A670" s="11"/>
      <c r="B670" s="21" t="s">
        <v>1524</v>
      </c>
      <c r="C670" s="30"/>
      <c r="D670" s="30"/>
      <c r="E670" s="21"/>
      <c r="F670" s="16"/>
      <c r="G670" s="16"/>
      <c r="H670" s="31">
        <f>+SUM(H671:H674)</f>
        <v>1576011</v>
      </c>
      <c r="I670" s="31">
        <f>+SUM(I671:I674)</f>
        <v>0</v>
      </c>
      <c r="J670" s="31">
        <f>+SUM(J671:J674)</f>
        <v>201500</v>
      </c>
      <c r="K670" s="31">
        <f>+SUM(K671:K674)</f>
        <v>3500</v>
      </c>
      <c r="L670" s="32"/>
    </row>
    <row r="671" spans="1:12" ht="51">
      <c r="A671" s="11">
        <v>1</v>
      </c>
      <c r="B671" s="44" t="s">
        <v>229</v>
      </c>
      <c r="C671" s="44" t="s">
        <v>230</v>
      </c>
      <c r="D671" s="44" t="s">
        <v>562</v>
      </c>
      <c r="E671" s="26" t="s">
        <v>231</v>
      </c>
      <c r="F671" s="27">
        <v>2010</v>
      </c>
      <c r="G671" s="27" t="s">
        <v>403</v>
      </c>
      <c r="H671" s="33">
        <v>250000</v>
      </c>
      <c r="I671" s="33">
        <v>0</v>
      </c>
      <c r="J671" s="33">
        <v>50000</v>
      </c>
      <c r="K671" s="33">
        <v>1000</v>
      </c>
      <c r="L671" s="33"/>
    </row>
    <row r="672" spans="1:12" ht="38.25">
      <c r="A672" s="11">
        <v>2</v>
      </c>
      <c r="B672" s="59" t="s">
        <v>232</v>
      </c>
      <c r="C672" s="59" t="s">
        <v>233</v>
      </c>
      <c r="D672" s="59" t="s">
        <v>562</v>
      </c>
      <c r="E672" s="58" t="s">
        <v>234</v>
      </c>
      <c r="F672" s="27">
        <v>2010</v>
      </c>
      <c r="G672" s="27" t="s">
        <v>403</v>
      </c>
      <c r="H672" s="33">
        <v>744000</v>
      </c>
      <c r="I672" s="33">
        <v>0</v>
      </c>
      <c r="J672" s="33">
        <v>1000</v>
      </c>
      <c r="K672" s="33">
        <v>1000</v>
      </c>
      <c r="L672" s="58"/>
    </row>
    <row r="673" spans="1:12" ht="38.25">
      <c r="A673" s="11">
        <v>3</v>
      </c>
      <c r="B673" s="44" t="s">
        <v>235</v>
      </c>
      <c r="C673" s="44" t="s">
        <v>236</v>
      </c>
      <c r="D673" s="44" t="s">
        <v>366</v>
      </c>
      <c r="E673" s="26" t="s">
        <v>237</v>
      </c>
      <c r="F673" s="27">
        <v>2010</v>
      </c>
      <c r="G673" s="27" t="s">
        <v>403</v>
      </c>
      <c r="H673" s="33">
        <v>368000</v>
      </c>
      <c r="I673" s="33">
        <v>0</v>
      </c>
      <c r="J673" s="33">
        <v>150000</v>
      </c>
      <c r="K673" s="33">
        <v>1000</v>
      </c>
      <c r="L673" s="33"/>
    </row>
    <row r="674" spans="1:12" ht="38.25">
      <c r="A674" s="11">
        <v>4</v>
      </c>
      <c r="B674" s="44" t="s">
        <v>238</v>
      </c>
      <c r="C674" s="44" t="s">
        <v>239</v>
      </c>
      <c r="D674" s="44" t="s">
        <v>240</v>
      </c>
      <c r="E674" s="26" t="s">
        <v>241</v>
      </c>
      <c r="F674" s="27" t="s">
        <v>539</v>
      </c>
      <c r="G674" s="27" t="s">
        <v>403</v>
      </c>
      <c r="H674" s="33">
        <v>214011</v>
      </c>
      <c r="I674" s="33">
        <v>0</v>
      </c>
      <c r="J674" s="26">
        <v>500</v>
      </c>
      <c r="K674" s="26">
        <v>500</v>
      </c>
      <c r="L674" s="26"/>
    </row>
    <row r="675" spans="1:12" ht="14.25">
      <c r="A675" s="12"/>
      <c r="B675" s="30"/>
      <c r="C675" s="30"/>
      <c r="D675" s="30"/>
      <c r="E675" s="21"/>
      <c r="F675" s="16"/>
      <c r="G675" s="16"/>
      <c r="H675" s="24"/>
      <c r="I675" s="24"/>
      <c r="J675" s="24"/>
      <c r="K675" s="24"/>
      <c r="L675" s="25"/>
    </row>
    <row r="676" spans="1:12" ht="15">
      <c r="A676" s="11"/>
      <c r="B676" s="30" t="s">
        <v>1525</v>
      </c>
      <c r="C676" s="30"/>
      <c r="D676" s="30"/>
      <c r="E676" s="21"/>
      <c r="F676" s="16"/>
      <c r="G676" s="16"/>
      <c r="H676" s="37">
        <f>+SUM(H677:H682)</f>
        <v>1868198</v>
      </c>
      <c r="I676" s="37">
        <f>+SUM(I677:I682)</f>
        <v>0</v>
      </c>
      <c r="J676" s="37">
        <f>+SUM(J677:J682)</f>
        <v>221000</v>
      </c>
      <c r="K676" s="37">
        <f>+SUM(K677:K682)</f>
        <v>2300</v>
      </c>
      <c r="L676" s="23"/>
    </row>
    <row r="677" spans="1:12" ht="114.75">
      <c r="A677" s="11">
        <v>1</v>
      </c>
      <c r="B677" s="44" t="s">
        <v>242</v>
      </c>
      <c r="C677" s="44" t="s">
        <v>486</v>
      </c>
      <c r="D677" s="44" t="s">
        <v>614</v>
      </c>
      <c r="E677" s="26" t="s">
        <v>243</v>
      </c>
      <c r="F677" s="27" t="s">
        <v>419</v>
      </c>
      <c r="G677" s="27" t="s">
        <v>403</v>
      </c>
      <c r="H677" s="33">
        <v>200000</v>
      </c>
      <c r="I677" s="33">
        <v>0</v>
      </c>
      <c r="J677" s="26">
        <v>50000</v>
      </c>
      <c r="K677" s="26">
        <v>300</v>
      </c>
      <c r="L677" s="26"/>
    </row>
    <row r="678" spans="1:12" ht="38.25">
      <c r="A678" s="11">
        <v>2</v>
      </c>
      <c r="B678" s="59" t="s">
        <v>244</v>
      </c>
      <c r="C678" s="59" t="s">
        <v>486</v>
      </c>
      <c r="D678" s="59" t="s">
        <v>245</v>
      </c>
      <c r="E678" s="58" t="s">
        <v>246</v>
      </c>
      <c r="F678" s="66" t="s">
        <v>1544</v>
      </c>
      <c r="G678" s="27" t="s">
        <v>403</v>
      </c>
      <c r="H678" s="33">
        <v>400000</v>
      </c>
      <c r="I678" s="33">
        <v>0</v>
      </c>
      <c r="J678" s="33">
        <v>1000</v>
      </c>
      <c r="K678" s="33">
        <v>300</v>
      </c>
      <c r="L678" s="80"/>
    </row>
    <row r="679" spans="1:12" ht="229.5">
      <c r="A679" s="11">
        <v>3</v>
      </c>
      <c r="B679" s="44" t="s">
        <v>247</v>
      </c>
      <c r="C679" s="44" t="s">
        <v>486</v>
      </c>
      <c r="D679" s="44" t="s">
        <v>342</v>
      </c>
      <c r="E679" s="26" t="s">
        <v>248</v>
      </c>
      <c r="F679" s="27" t="s">
        <v>539</v>
      </c>
      <c r="G679" s="27" t="s">
        <v>403</v>
      </c>
      <c r="H679" s="33">
        <v>180225</v>
      </c>
      <c r="I679" s="33">
        <v>0</v>
      </c>
      <c r="J679" s="26">
        <v>20000</v>
      </c>
      <c r="K679" s="26">
        <v>200</v>
      </c>
      <c r="L679" s="26"/>
    </row>
    <row r="680" spans="1:12" ht="38.25">
      <c r="A680" s="11">
        <v>4</v>
      </c>
      <c r="B680" s="44" t="s">
        <v>249</v>
      </c>
      <c r="C680" s="44" t="s">
        <v>486</v>
      </c>
      <c r="D680" s="44" t="s">
        <v>250</v>
      </c>
      <c r="E680" s="26" t="s">
        <v>251</v>
      </c>
      <c r="F680" s="27" t="s">
        <v>539</v>
      </c>
      <c r="G680" s="27" t="s">
        <v>403</v>
      </c>
      <c r="H680" s="33">
        <v>687973</v>
      </c>
      <c r="I680" s="33">
        <v>0</v>
      </c>
      <c r="J680" s="26">
        <v>50000</v>
      </c>
      <c r="K680" s="26">
        <v>500</v>
      </c>
      <c r="L680" s="26"/>
    </row>
    <row r="681" spans="1:12" ht="38.25">
      <c r="A681" s="11">
        <v>5</v>
      </c>
      <c r="B681" s="44" t="s">
        <v>252</v>
      </c>
      <c r="C681" s="44" t="s">
        <v>253</v>
      </c>
      <c r="D681" s="44" t="s">
        <v>1552</v>
      </c>
      <c r="E681" s="26"/>
      <c r="F681" s="27" t="s">
        <v>539</v>
      </c>
      <c r="G681" s="27" t="s">
        <v>403</v>
      </c>
      <c r="H681" s="33">
        <v>200000</v>
      </c>
      <c r="I681" s="33">
        <v>0</v>
      </c>
      <c r="J681" s="33">
        <v>50000</v>
      </c>
      <c r="K681" s="33">
        <v>500</v>
      </c>
      <c r="L681" s="33"/>
    </row>
    <row r="682" spans="1:12" ht="38.25">
      <c r="A682" s="11">
        <v>6</v>
      </c>
      <c r="B682" s="44" t="s">
        <v>254</v>
      </c>
      <c r="C682" s="44" t="s">
        <v>255</v>
      </c>
      <c r="D682" s="44" t="s">
        <v>256</v>
      </c>
      <c r="E682" s="26"/>
      <c r="F682" s="27" t="s">
        <v>539</v>
      </c>
      <c r="G682" s="27" t="s">
        <v>403</v>
      </c>
      <c r="H682" s="33">
        <v>200000</v>
      </c>
      <c r="I682" s="33">
        <v>0</v>
      </c>
      <c r="J682" s="33">
        <v>50000</v>
      </c>
      <c r="K682" s="33">
        <v>500</v>
      </c>
      <c r="L682" s="33"/>
    </row>
    <row r="683" spans="1:12" ht="14.25">
      <c r="A683" s="12"/>
      <c r="B683" s="30"/>
      <c r="C683" s="30"/>
      <c r="D683" s="30"/>
      <c r="E683" s="21"/>
      <c r="F683" s="16"/>
      <c r="G683" s="16"/>
      <c r="H683" s="24"/>
      <c r="I683" s="24"/>
      <c r="J683" s="24"/>
      <c r="K683" s="24"/>
      <c r="L683" s="25"/>
    </row>
    <row r="684" spans="1:12" ht="15">
      <c r="A684" s="11"/>
      <c r="B684" s="30" t="s">
        <v>1236</v>
      </c>
      <c r="C684" s="30"/>
      <c r="D684" s="30"/>
      <c r="E684" s="21"/>
      <c r="F684" s="16"/>
      <c r="G684" s="16"/>
      <c r="H684" s="37">
        <f>+SUM(H685:H705)</f>
        <v>6095612</v>
      </c>
      <c r="I684" s="37">
        <f>+SUM(I685:I705)</f>
        <v>0</v>
      </c>
      <c r="J684" s="37">
        <f>+SUM(J685:J705)</f>
        <v>36000</v>
      </c>
      <c r="K684" s="37">
        <f>+SUM(K685:K705)</f>
        <v>8800</v>
      </c>
      <c r="L684" s="23"/>
    </row>
    <row r="685" spans="1:12" ht="89.25">
      <c r="A685" s="11">
        <v>1</v>
      </c>
      <c r="B685" s="44" t="s">
        <v>257</v>
      </c>
      <c r="C685" s="44" t="s">
        <v>738</v>
      </c>
      <c r="D685" s="44" t="s">
        <v>739</v>
      </c>
      <c r="E685" s="26" t="s">
        <v>258</v>
      </c>
      <c r="F685" s="27" t="s">
        <v>539</v>
      </c>
      <c r="G685" s="27" t="s">
        <v>403</v>
      </c>
      <c r="H685" s="33">
        <v>453000</v>
      </c>
      <c r="I685" s="33">
        <v>0</v>
      </c>
      <c r="J685" s="26">
        <v>20000</v>
      </c>
      <c r="K685" s="26">
        <v>500</v>
      </c>
      <c r="L685" s="26"/>
    </row>
    <row r="686" spans="1:12" ht="38.25">
      <c r="A686" s="11">
        <v>2</v>
      </c>
      <c r="B686" s="44" t="s">
        <v>259</v>
      </c>
      <c r="C686" s="44" t="s">
        <v>512</v>
      </c>
      <c r="D686" s="44" t="s">
        <v>260</v>
      </c>
      <c r="E686" s="26" t="s">
        <v>261</v>
      </c>
      <c r="F686" s="27" t="s">
        <v>539</v>
      </c>
      <c r="G686" s="27" t="s">
        <v>403</v>
      </c>
      <c r="H686" s="33">
        <v>80400</v>
      </c>
      <c r="I686" s="33">
        <v>0</v>
      </c>
      <c r="J686" s="26">
        <v>1000</v>
      </c>
      <c r="K686" s="26">
        <v>200</v>
      </c>
      <c r="L686" s="26"/>
    </row>
    <row r="687" spans="1:12" ht="63.75">
      <c r="A687" s="11">
        <v>3</v>
      </c>
      <c r="B687" s="44" t="s">
        <v>262</v>
      </c>
      <c r="C687" s="44" t="s">
        <v>512</v>
      </c>
      <c r="D687" s="44" t="s">
        <v>263</v>
      </c>
      <c r="E687" s="26" t="s">
        <v>264</v>
      </c>
      <c r="F687" s="27" t="s">
        <v>539</v>
      </c>
      <c r="G687" s="27" t="s">
        <v>403</v>
      </c>
      <c r="H687" s="33">
        <v>312416</v>
      </c>
      <c r="I687" s="33">
        <v>0</v>
      </c>
      <c r="J687" s="26">
        <v>1000</v>
      </c>
      <c r="K687" s="26">
        <v>500</v>
      </c>
      <c r="L687" s="26"/>
    </row>
    <row r="688" spans="1:12" ht="89.25">
      <c r="A688" s="11">
        <v>4</v>
      </c>
      <c r="B688" s="44" t="s">
        <v>265</v>
      </c>
      <c r="C688" s="44" t="s">
        <v>512</v>
      </c>
      <c r="D688" s="44" t="s">
        <v>562</v>
      </c>
      <c r="E688" s="26" t="s">
        <v>266</v>
      </c>
      <c r="F688" s="27" t="s">
        <v>539</v>
      </c>
      <c r="G688" s="27" t="s">
        <v>403</v>
      </c>
      <c r="H688" s="33">
        <v>138163</v>
      </c>
      <c r="I688" s="33">
        <v>0</v>
      </c>
      <c r="J688" s="26">
        <v>300</v>
      </c>
      <c r="K688" s="26">
        <v>300</v>
      </c>
      <c r="L688" s="26"/>
    </row>
    <row r="689" spans="1:12" ht="38.25">
      <c r="A689" s="11">
        <v>5</v>
      </c>
      <c r="B689" s="44" t="s">
        <v>267</v>
      </c>
      <c r="C689" s="44" t="s">
        <v>268</v>
      </c>
      <c r="D689" s="44" t="s">
        <v>445</v>
      </c>
      <c r="E689" s="26" t="s">
        <v>269</v>
      </c>
      <c r="F689" s="27" t="s">
        <v>539</v>
      </c>
      <c r="G689" s="27" t="s">
        <v>403</v>
      </c>
      <c r="H689" s="33">
        <v>99200</v>
      </c>
      <c r="I689" s="33">
        <v>0</v>
      </c>
      <c r="J689" s="26">
        <v>500</v>
      </c>
      <c r="K689" s="26">
        <v>200</v>
      </c>
      <c r="L689" s="26"/>
    </row>
    <row r="690" spans="1:12" ht="76.5">
      <c r="A690" s="11">
        <v>6</v>
      </c>
      <c r="B690" s="44" t="s">
        <v>270</v>
      </c>
      <c r="C690" s="44" t="s">
        <v>714</v>
      </c>
      <c r="D690" s="44" t="s">
        <v>470</v>
      </c>
      <c r="E690" s="26" t="s">
        <v>271</v>
      </c>
      <c r="F690" s="27" t="s">
        <v>539</v>
      </c>
      <c r="G690" s="27" t="s">
        <v>403</v>
      </c>
      <c r="H690" s="33">
        <v>122700</v>
      </c>
      <c r="I690" s="33">
        <v>0</v>
      </c>
      <c r="J690" s="26">
        <v>100</v>
      </c>
      <c r="K690" s="26">
        <v>100</v>
      </c>
      <c r="L690" s="26"/>
    </row>
    <row r="691" spans="1:12" ht="76.5">
      <c r="A691" s="11">
        <v>7</v>
      </c>
      <c r="B691" s="44" t="s">
        <v>272</v>
      </c>
      <c r="C691" s="44" t="s">
        <v>738</v>
      </c>
      <c r="D691" s="44" t="s">
        <v>739</v>
      </c>
      <c r="E691" s="26" t="s">
        <v>273</v>
      </c>
      <c r="F691" s="27" t="s">
        <v>539</v>
      </c>
      <c r="G691" s="27" t="s">
        <v>403</v>
      </c>
      <c r="H691" s="33">
        <v>120000</v>
      </c>
      <c r="I691" s="33">
        <v>0</v>
      </c>
      <c r="J691" s="26">
        <v>200</v>
      </c>
      <c r="K691" s="26">
        <v>200</v>
      </c>
      <c r="L691" s="26"/>
    </row>
    <row r="692" spans="1:12" ht="51">
      <c r="A692" s="11">
        <v>8</v>
      </c>
      <c r="B692" s="44" t="s">
        <v>274</v>
      </c>
      <c r="C692" s="44" t="s">
        <v>808</v>
      </c>
      <c r="D692" s="44" t="s">
        <v>614</v>
      </c>
      <c r="E692" s="26" t="s">
        <v>275</v>
      </c>
      <c r="F692" s="27" t="s">
        <v>539</v>
      </c>
      <c r="G692" s="27" t="s">
        <v>403</v>
      </c>
      <c r="H692" s="33">
        <v>191194</v>
      </c>
      <c r="I692" s="33">
        <v>0</v>
      </c>
      <c r="J692" s="33">
        <v>300</v>
      </c>
      <c r="K692" s="33">
        <v>300</v>
      </c>
      <c r="L692" s="33"/>
    </row>
    <row r="693" spans="1:12" ht="38.25">
      <c r="A693" s="11">
        <v>9</v>
      </c>
      <c r="B693" s="44" t="s">
        <v>276</v>
      </c>
      <c r="C693" s="44" t="s">
        <v>808</v>
      </c>
      <c r="D693" s="44" t="s">
        <v>614</v>
      </c>
      <c r="E693" s="26" t="s">
        <v>277</v>
      </c>
      <c r="F693" s="27" t="s">
        <v>539</v>
      </c>
      <c r="G693" s="27" t="s">
        <v>403</v>
      </c>
      <c r="H693" s="33">
        <v>243539</v>
      </c>
      <c r="I693" s="33">
        <v>0</v>
      </c>
      <c r="J693" s="33">
        <v>300</v>
      </c>
      <c r="K693" s="33">
        <v>300</v>
      </c>
      <c r="L693" s="33"/>
    </row>
    <row r="694" spans="1:12" ht="38.25">
      <c r="A694" s="11">
        <v>10</v>
      </c>
      <c r="B694" s="59" t="s">
        <v>278</v>
      </c>
      <c r="C694" s="59" t="s">
        <v>547</v>
      </c>
      <c r="D694" s="59" t="s">
        <v>562</v>
      </c>
      <c r="E694" s="58" t="s">
        <v>279</v>
      </c>
      <c r="F694" s="66" t="s">
        <v>1544</v>
      </c>
      <c r="G694" s="27" t="s">
        <v>403</v>
      </c>
      <c r="H694" s="33">
        <v>560000</v>
      </c>
      <c r="I694" s="33">
        <v>0</v>
      </c>
      <c r="J694" s="33">
        <v>500</v>
      </c>
      <c r="K694" s="33">
        <v>500</v>
      </c>
      <c r="L694" s="33"/>
    </row>
    <row r="695" spans="1:12" ht="63.75">
      <c r="A695" s="11">
        <v>11</v>
      </c>
      <c r="B695" s="44" t="s">
        <v>280</v>
      </c>
      <c r="C695" s="44" t="s">
        <v>1392</v>
      </c>
      <c r="D695" s="44" t="s">
        <v>1540</v>
      </c>
      <c r="E695" s="26" t="s">
        <v>281</v>
      </c>
      <c r="F695" s="27" t="s">
        <v>539</v>
      </c>
      <c r="G695" s="27" t="s">
        <v>403</v>
      </c>
      <c r="H695" s="33">
        <v>164000</v>
      </c>
      <c r="I695" s="33">
        <v>0</v>
      </c>
      <c r="J695" s="33">
        <v>300</v>
      </c>
      <c r="K695" s="33">
        <v>300</v>
      </c>
      <c r="L695" s="33"/>
    </row>
    <row r="696" spans="1:12" ht="38.25">
      <c r="A696" s="11">
        <v>12</v>
      </c>
      <c r="B696" s="44" t="s">
        <v>282</v>
      </c>
      <c r="C696" s="44" t="s">
        <v>1327</v>
      </c>
      <c r="D696" s="44" t="s">
        <v>481</v>
      </c>
      <c r="E696" s="26" t="s">
        <v>283</v>
      </c>
      <c r="F696" s="27" t="s">
        <v>539</v>
      </c>
      <c r="G696" s="27" t="s">
        <v>403</v>
      </c>
      <c r="H696" s="36">
        <v>122000</v>
      </c>
      <c r="I696" s="36">
        <v>0</v>
      </c>
      <c r="J696" s="36">
        <v>500</v>
      </c>
      <c r="K696" s="36">
        <v>500</v>
      </c>
      <c r="L696" s="36"/>
    </row>
    <row r="697" spans="1:12" ht="38.25">
      <c r="A697" s="11">
        <v>13</v>
      </c>
      <c r="B697" s="44" t="s">
        <v>284</v>
      </c>
      <c r="C697" s="44" t="s">
        <v>758</v>
      </c>
      <c r="D697" s="44" t="s">
        <v>285</v>
      </c>
      <c r="E697" s="26" t="s">
        <v>286</v>
      </c>
      <c r="F697" s="27" t="s">
        <v>539</v>
      </c>
      <c r="G697" s="27" t="s">
        <v>403</v>
      </c>
      <c r="H697" s="36">
        <v>100000</v>
      </c>
      <c r="I697" s="26"/>
      <c r="J697" s="26">
        <v>300</v>
      </c>
      <c r="K697" s="26">
        <v>200</v>
      </c>
      <c r="L697" s="26"/>
    </row>
    <row r="698" spans="1:12" ht="63.75">
      <c r="A698" s="11">
        <v>14</v>
      </c>
      <c r="B698" s="44" t="s">
        <v>287</v>
      </c>
      <c r="C698" s="44" t="s">
        <v>585</v>
      </c>
      <c r="D698" s="44" t="s">
        <v>1552</v>
      </c>
      <c r="E698" s="26" t="s">
        <v>288</v>
      </c>
      <c r="F698" s="27" t="s">
        <v>539</v>
      </c>
      <c r="G698" s="27" t="s">
        <v>403</v>
      </c>
      <c r="H698" s="34">
        <v>200000</v>
      </c>
      <c r="I698" s="36"/>
      <c r="J698" s="34">
        <v>700</v>
      </c>
      <c r="K698" s="34">
        <v>700</v>
      </c>
      <c r="L698" s="36"/>
    </row>
    <row r="699" spans="1:12" ht="51">
      <c r="A699" s="11">
        <v>15</v>
      </c>
      <c r="B699" s="44" t="s">
        <v>289</v>
      </c>
      <c r="C699" s="44" t="s">
        <v>547</v>
      </c>
      <c r="D699" s="44" t="s">
        <v>290</v>
      </c>
      <c r="E699" s="26" t="s">
        <v>291</v>
      </c>
      <c r="F699" s="27" t="s">
        <v>1304</v>
      </c>
      <c r="G699" s="27" t="s">
        <v>403</v>
      </c>
      <c r="H699" s="72">
        <v>200000</v>
      </c>
      <c r="I699" s="33"/>
      <c r="J699" s="72">
        <v>2000</v>
      </c>
      <c r="K699" s="72">
        <v>500</v>
      </c>
      <c r="L699" s="33"/>
    </row>
    <row r="700" spans="1:12" ht="51">
      <c r="A700" s="11">
        <v>16</v>
      </c>
      <c r="B700" s="44" t="s">
        <v>292</v>
      </c>
      <c r="C700" s="44" t="s">
        <v>547</v>
      </c>
      <c r="D700" s="44" t="s">
        <v>470</v>
      </c>
      <c r="E700" s="26" t="s">
        <v>291</v>
      </c>
      <c r="F700" s="27" t="s">
        <v>648</v>
      </c>
      <c r="G700" s="27" t="s">
        <v>403</v>
      </c>
      <c r="H700" s="72">
        <v>270000</v>
      </c>
      <c r="I700" s="33"/>
      <c r="J700" s="72">
        <v>1000</v>
      </c>
      <c r="K700" s="72">
        <v>500</v>
      </c>
      <c r="L700" s="33"/>
    </row>
    <row r="701" spans="1:12" ht="51">
      <c r="A701" s="11">
        <v>17</v>
      </c>
      <c r="B701" s="44" t="s">
        <v>293</v>
      </c>
      <c r="C701" s="44" t="s">
        <v>547</v>
      </c>
      <c r="D701" s="44" t="s">
        <v>470</v>
      </c>
      <c r="E701" s="26" t="s">
        <v>291</v>
      </c>
      <c r="F701" s="27" t="s">
        <v>648</v>
      </c>
      <c r="G701" s="27" t="s">
        <v>403</v>
      </c>
      <c r="H701" s="72">
        <v>1400000</v>
      </c>
      <c r="I701" s="33"/>
      <c r="J701" s="72">
        <v>2000</v>
      </c>
      <c r="K701" s="72">
        <v>1000</v>
      </c>
      <c r="L701" s="33"/>
    </row>
    <row r="702" spans="1:12" ht="38.25">
      <c r="A702" s="11">
        <v>18</v>
      </c>
      <c r="B702" s="44" t="s">
        <v>294</v>
      </c>
      <c r="C702" s="44" t="s">
        <v>547</v>
      </c>
      <c r="D702" s="44" t="s">
        <v>295</v>
      </c>
      <c r="E702" s="26" t="s">
        <v>296</v>
      </c>
      <c r="F702" s="27" t="s">
        <v>539</v>
      </c>
      <c r="G702" s="27" t="s">
        <v>403</v>
      </c>
      <c r="H702" s="72">
        <v>299000</v>
      </c>
      <c r="I702" s="33"/>
      <c r="J702" s="72">
        <v>2000</v>
      </c>
      <c r="K702" s="72">
        <v>500</v>
      </c>
      <c r="L702" s="33"/>
    </row>
    <row r="703" spans="1:12" ht="38.25">
      <c r="A703" s="11">
        <v>19</v>
      </c>
      <c r="B703" s="44" t="s">
        <v>297</v>
      </c>
      <c r="C703" s="44" t="s">
        <v>547</v>
      </c>
      <c r="D703" s="44" t="s">
        <v>552</v>
      </c>
      <c r="E703" s="26" t="s">
        <v>298</v>
      </c>
      <c r="F703" s="27" t="s">
        <v>539</v>
      </c>
      <c r="G703" s="27" t="s">
        <v>403</v>
      </c>
      <c r="H703" s="72">
        <v>300000</v>
      </c>
      <c r="I703" s="33"/>
      <c r="J703" s="72">
        <v>1000</v>
      </c>
      <c r="K703" s="72">
        <v>500</v>
      </c>
      <c r="L703" s="33"/>
    </row>
    <row r="704" spans="1:12" ht="38.25">
      <c r="A704" s="11">
        <v>20</v>
      </c>
      <c r="B704" s="44" t="s">
        <v>299</v>
      </c>
      <c r="C704" s="44" t="s">
        <v>547</v>
      </c>
      <c r="D704" s="44" t="s">
        <v>552</v>
      </c>
      <c r="E704" s="26" t="s">
        <v>298</v>
      </c>
      <c r="F704" s="27" t="s">
        <v>539</v>
      </c>
      <c r="G704" s="27" t="s">
        <v>403</v>
      </c>
      <c r="H704" s="72">
        <v>360000</v>
      </c>
      <c r="I704" s="33"/>
      <c r="J704" s="72">
        <v>1000</v>
      </c>
      <c r="K704" s="72">
        <v>500</v>
      </c>
      <c r="L704" s="33"/>
    </row>
    <row r="705" spans="1:12" ht="38.25">
      <c r="A705" s="11">
        <v>21</v>
      </c>
      <c r="B705" s="44" t="s">
        <v>300</v>
      </c>
      <c r="C705" s="44" t="s">
        <v>547</v>
      </c>
      <c r="D705" s="44" t="s">
        <v>301</v>
      </c>
      <c r="E705" s="26" t="s">
        <v>298</v>
      </c>
      <c r="F705" s="27" t="s">
        <v>539</v>
      </c>
      <c r="G705" s="27" t="s">
        <v>403</v>
      </c>
      <c r="H705" s="72">
        <v>360000</v>
      </c>
      <c r="I705" s="33"/>
      <c r="J705" s="72">
        <v>1000</v>
      </c>
      <c r="K705" s="72">
        <v>500</v>
      </c>
      <c r="L705" s="33"/>
    </row>
    <row r="706" spans="1:12" ht="15">
      <c r="A706" s="11"/>
      <c r="B706" s="30"/>
      <c r="C706" s="30"/>
      <c r="D706" s="30"/>
      <c r="E706" s="21"/>
      <c r="F706" s="16"/>
      <c r="G706" s="16"/>
      <c r="H706" s="24"/>
      <c r="I706" s="24"/>
      <c r="J706" s="24"/>
      <c r="K706" s="24"/>
      <c r="L706" s="25"/>
    </row>
    <row r="707" spans="1:12" ht="15">
      <c r="A707" s="11"/>
      <c r="B707" s="30" t="s">
        <v>383</v>
      </c>
      <c r="C707" s="30"/>
      <c r="D707" s="30"/>
      <c r="E707" s="21"/>
      <c r="F707" s="16"/>
      <c r="G707" s="16"/>
      <c r="H707" s="31">
        <f>+SUM(H708:H799)</f>
        <v>25964423</v>
      </c>
      <c r="I707" s="31">
        <f>+SUM(I708:I799)</f>
        <v>0</v>
      </c>
      <c r="J707" s="31">
        <f>+SUM(J708:J799)</f>
        <v>32350</v>
      </c>
      <c r="K707" s="31">
        <f>+SUM(K708:K799)</f>
        <v>17450</v>
      </c>
      <c r="L707" s="32"/>
    </row>
    <row r="708" spans="1:12" ht="25.5">
      <c r="A708" s="11">
        <v>1</v>
      </c>
      <c r="B708" s="44" t="s">
        <v>302</v>
      </c>
      <c r="C708" s="44" t="s">
        <v>385</v>
      </c>
      <c r="D708" s="44" t="s">
        <v>762</v>
      </c>
      <c r="E708" s="26" t="s">
        <v>303</v>
      </c>
      <c r="F708" s="27" t="s">
        <v>539</v>
      </c>
      <c r="G708" s="27" t="s">
        <v>403</v>
      </c>
      <c r="H708" s="33">
        <v>115730</v>
      </c>
      <c r="I708" s="33">
        <v>0</v>
      </c>
      <c r="J708" s="33">
        <v>3000</v>
      </c>
      <c r="K708" s="33">
        <v>200</v>
      </c>
      <c r="L708" s="81"/>
    </row>
    <row r="709" spans="1:12" ht="38.25">
      <c r="A709" s="11">
        <v>2</v>
      </c>
      <c r="B709" s="44" t="s">
        <v>304</v>
      </c>
      <c r="C709" s="44" t="s">
        <v>305</v>
      </c>
      <c r="D709" s="44" t="s">
        <v>762</v>
      </c>
      <c r="E709" s="26" t="s">
        <v>1536</v>
      </c>
      <c r="F709" s="27" t="s">
        <v>539</v>
      </c>
      <c r="G709" s="27" t="s">
        <v>403</v>
      </c>
      <c r="H709" s="33">
        <v>160000</v>
      </c>
      <c r="I709" s="33">
        <v>0</v>
      </c>
      <c r="J709" s="33">
        <v>1000</v>
      </c>
      <c r="K709" s="33">
        <v>300</v>
      </c>
      <c r="L709" s="33"/>
    </row>
    <row r="710" spans="1:12" ht="25.5">
      <c r="A710" s="11">
        <v>3</v>
      </c>
      <c r="B710" s="44" t="s">
        <v>306</v>
      </c>
      <c r="C710" s="44" t="s">
        <v>385</v>
      </c>
      <c r="D710" s="44" t="s">
        <v>614</v>
      </c>
      <c r="E710" s="26" t="s">
        <v>307</v>
      </c>
      <c r="F710" s="27" t="s">
        <v>539</v>
      </c>
      <c r="G710" s="27" t="s">
        <v>403</v>
      </c>
      <c r="H710" s="33">
        <v>128710</v>
      </c>
      <c r="I710" s="33">
        <v>0</v>
      </c>
      <c r="J710" s="33">
        <v>1000</v>
      </c>
      <c r="K710" s="33">
        <v>200</v>
      </c>
      <c r="L710" s="33"/>
    </row>
    <row r="711" spans="1:12" ht="38.25">
      <c r="A711" s="11">
        <v>4</v>
      </c>
      <c r="B711" s="44" t="s">
        <v>308</v>
      </c>
      <c r="C711" s="44" t="s">
        <v>385</v>
      </c>
      <c r="D711" s="44" t="s">
        <v>309</v>
      </c>
      <c r="E711" s="26" t="s">
        <v>310</v>
      </c>
      <c r="F711" s="27" t="s">
        <v>539</v>
      </c>
      <c r="G711" s="27" t="s">
        <v>403</v>
      </c>
      <c r="H711" s="33">
        <v>460000</v>
      </c>
      <c r="I711" s="33">
        <v>0</v>
      </c>
      <c r="J711" s="33">
        <v>1000</v>
      </c>
      <c r="K711" s="33">
        <v>300</v>
      </c>
      <c r="L711" s="33"/>
    </row>
    <row r="712" spans="1:12" ht="51">
      <c r="A712" s="11">
        <v>5</v>
      </c>
      <c r="B712" s="44" t="s">
        <v>311</v>
      </c>
      <c r="C712" s="44" t="s">
        <v>312</v>
      </c>
      <c r="D712" s="44" t="s">
        <v>313</v>
      </c>
      <c r="E712" s="26" t="s">
        <v>314</v>
      </c>
      <c r="F712" s="27">
        <v>2009</v>
      </c>
      <c r="G712" s="27" t="s">
        <v>403</v>
      </c>
      <c r="H712" s="33">
        <v>1200000</v>
      </c>
      <c r="I712" s="33"/>
      <c r="J712" s="33">
        <v>100</v>
      </c>
      <c r="K712" s="33">
        <v>100</v>
      </c>
      <c r="L712" s="33"/>
    </row>
    <row r="713" spans="1:12" ht="38.25">
      <c r="A713" s="11">
        <v>6</v>
      </c>
      <c r="B713" s="44" t="s">
        <v>315</v>
      </c>
      <c r="C713" s="44" t="s">
        <v>316</v>
      </c>
      <c r="D713" s="44" t="s">
        <v>317</v>
      </c>
      <c r="E713" s="26" t="s">
        <v>318</v>
      </c>
      <c r="F713" s="27">
        <v>2009</v>
      </c>
      <c r="G713" s="27" t="s">
        <v>403</v>
      </c>
      <c r="H713" s="33">
        <v>300000</v>
      </c>
      <c r="I713" s="33"/>
      <c r="J713" s="33">
        <v>100</v>
      </c>
      <c r="K713" s="33">
        <v>100</v>
      </c>
      <c r="L713" s="33"/>
    </row>
    <row r="714" spans="1:12" ht="38.25">
      <c r="A714" s="11">
        <v>7</v>
      </c>
      <c r="B714" s="44" t="s">
        <v>319</v>
      </c>
      <c r="C714" s="44" t="s">
        <v>320</v>
      </c>
      <c r="D714" s="44" t="s">
        <v>771</v>
      </c>
      <c r="E714" s="26" t="s">
        <v>321</v>
      </c>
      <c r="F714" s="27" t="s">
        <v>539</v>
      </c>
      <c r="G714" s="27" t="s">
        <v>403</v>
      </c>
      <c r="H714" s="33">
        <v>171590</v>
      </c>
      <c r="I714" s="33">
        <v>0</v>
      </c>
      <c r="J714" s="33">
        <v>1000</v>
      </c>
      <c r="K714" s="33">
        <v>200</v>
      </c>
      <c r="L714" s="33"/>
    </row>
    <row r="715" spans="1:12" ht="38.25">
      <c r="A715" s="11">
        <v>8</v>
      </c>
      <c r="B715" s="44" t="s">
        <v>322</v>
      </c>
      <c r="C715" s="44" t="s">
        <v>323</v>
      </c>
      <c r="D715" s="44" t="s">
        <v>509</v>
      </c>
      <c r="E715" s="26" t="s">
        <v>321</v>
      </c>
      <c r="F715" s="27" t="s">
        <v>539</v>
      </c>
      <c r="G715" s="27" t="s">
        <v>403</v>
      </c>
      <c r="H715" s="33">
        <v>171590</v>
      </c>
      <c r="I715" s="33">
        <v>0</v>
      </c>
      <c r="J715" s="33">
        <v>1000</v>
      </c>
      <c r="K715" s="33">
        <v>200</v>
      </c>
      <c r="L715" s="33"/>
    </row>
    <row r="716" spans="1:12" ht="38.25">
      <c r="A716" s="11">
        <v>9</v>
      </c>
      <c r="B716" s="44" t="s">
        <v>324</v>
      </c>
      <c r="C716" s="44" t="s">
        <v>385</v>
      </c>
      <c r="D716" s="44" t="s">
        <v>325</v>
      </c>
      <c r="E716" s="26" t="s">
        <v>326</v>
      </c>
      <c r="F716" s="27" t="s">
        <v>539</v>
      </c>
      <c r="G716" s="27" t="s">
        <v>403</v>
      </c>
      <c r="H716" s="33">
        <v>680000</v>
      </c>
      <c r="I716" s="33">
        <v>0</v>
      </c>
      <c r="J716" s="33">
        <v>1000</v>
      </c>
      <c r="K716" s="33">
        <v>300</v>
      </c>
      <c r="L716" s="33"/>
    </row>
    <row r="717" spans="1:12" ht="51">
      <c r="A717" s="11">
        <v>10</v>
      </c>
      <c r="B717" s="44" t="s">
        <v>327</v>
      </c>
      <c r="C717" s="44" t="s">
        <v>320</v>
      </c>
      <c r="D717" s="44" t="s">
        <v>771</v>
      </c>
      <c r="E717" s="26" t="s">
        <v>328</v>
      </c>
      <c r="F717" s="27" t="s">
        <v>539</v>
      </c>
      <c r="G717" s="27" t="s">
        <v>403</v>
      </c>
      <c r="H717" s="33">
        <v>254440</v>
      </c>
      <c r="I717" s="33">
        <v>0</v>
      </c>
      <c r="J717" s="33">
        <v>1000</v>
      </c>
      <c r="K717" s="33">
        <v>300</v>
      </c>
      <c r="L717" s="33"/>
    </row>
    <row r="718" spans="1:12" ht="51">
      <c r="A718" s="11">
        <v>11</v>
      </c>
      <c r="B718" s="44" t="s">
        <v>329</v>
      </c>
      <c r="C718" s="44" t="s">
        <v>323</v>
      </c>
      <c r="D718" s="44" t="s">
        <v>509</v>
      </c>
      <c r="E718" s="26" t="s">
        <v>328</v>
      </c>
      <c r="F718" s="27" t="s">
        <v>539</v>
      </c>
      <c r="G718" s="27" t="s">
        <v>403</v>
      </c>
      <c r="H718" s="33">
        <v>254440</v>
      </c>
      <c r="I718" s="33">
        <v>0</v>
      </c>
      <c r="J718" s="33">
        <v>1000</v>
      </c>
      <c r="K718" s="33">
        <v>300</v>
      </c>
      <c r="L718" s="33"/>
    </row>
    <row r="719" spans="1:12" ht="38.25">
      <c r="A719" s="11">
        <v>12</v>
      </c>
      <c r="B719" s="44" t="s">
        <v>330</v>
      </c>
      <c r="C719" s="44" t="s">
        <v>385</v>
      </c>
      <c r="D719" s="44" t="s">
        <v>509</v>
      </c>
      <c r="E719" s="26" t="s">
        <v>331</v>
      </c>
      <c r="F719" s="27" t="s">
        <v>539</v>
      </c>
      <c r="G719" s="27" t="s">
        <v>403</v>
      </c>
      <c r="H719" s="33">
        <v>371000</v>
      </c>
      <c r="I719" s="33">
        <v>0</v>
      </c>
      <c r="J719" s="33">
        <v>1000</v>
      </c>
      <c r="K719" s="33">
        <v>300</v>
      </c>
      <c r="L719" s="33"/>
    </row>
    <row r="720" spans="1:12" ht="51">
      <c r="A720" s="11">
        <v>13</v>
      </c>
      <c r="B720" s="44" t="s">
        <v>332</v>
      </c>
      <c r="C720" s="44" t="s">
        <v>333</v>
      </c>
      <c r="D720" s="44" t="s">
        <v>562</v>
      </c>
      <c r="E720" s="26" t="s">
        <v>334</v>
      </c>
      <c r="F720" s="27" t="s">
        <v>539</v>
      </c>
      <c r="G720" s="27" t="s">
        <v>403</v>
      </c>
      <c r="H720" s="33">
        <v>121678</v>
      </c>
      <c r="I720" s="33">
        <v>0</v>
      </c>
      <c r="J720" s="33">
        <v>1000</v>
      </c>
      <c r="K720" s="33">
        <v>200</v>
      </c>
      <c r="L720" s="33"/>
    </row>
    <row r="721" spans="1:12" ht="51">
      <c r="A721" s="11">
        <v>14</v>
      </c>
      <c r="B721" s="44" t="s">
        <v>335</v>
      </c>
      <c r="C721" s="44" t="s">
        <v>323</v>
      </c>
      <c r="D721" s="44" t="s">
        <v>509</v>
      </c>
      <c r="E721" s="26" t="s">
        <v>334</v>
      </c>
      <c r="F721" s="27" t="s">
        <v>539</v>
      </c>
      <c r="G721" s="27" t="s">
        <v>403</v>
      </c>
      <c r="H721" s="33">
        <v>121678</v>
      </c>
      <c r="I721" s="33">
        <v>0</v>
      </c>
      <c r="J721" s="33">
        <v>1000</v>
      </c>
      <c r="K721" s="33">
        <v>200</v>
      </c>
      <c r="L721" s="33"/>
    </row>
    <row r="722" spans="1:12" ht="38.25">
      <c r="A722" s="11">
        <v>15</v>
      </c>
      <c r="B722" s="44" t="s">
        <v>336</v>
      </c>
      <c r="C722" s="44" t="s">
        <v>385</v>
      </c>
      <c r="D722" s="44" t="s">
        <v>309</v>
      </c>
      <c r="E722" s="26" t="s">
        <v>337</v>
      </c>
      <c r="F722" s="27" t="s">
        <v>539</v>
      </c>
      <c r="G722" s="27" t="s">
        <v>403</v>
      </c>
      <c r="H722" s="33">
        <v>96424</v>
      </c>
      <c r="I722" s="33">
        <v>0</v>
      </c>
      <c r="J722" s="33">
        <v>200</v>
      </c>
      <c r="K722" s="33">
        <v>200</v>
      </c>
      <c r="L722" s="33"/>
    </row>
    <row r="723" spans="1:12" ht="38.25">
      <c r="A723" s="11">
        <v>16</v>
      </c>
      <c r="B723" s="44" t="s">
        <v>338</v>
      </c>
      <c r="C723" s="44" t="s">
        <v>333</v>
      </c>
      <c r="D723" s="44" t="s">
        <v>562</v>
      </c>
      <c r="E723" s="26" t="s">
        <v>339</v>
      </c>
      <c r="F723" s="27" t="s">
        <v>539</v>
      </c>
      <c r="G723" s="27" t="s">
        <v>403</v>
      </c>
      <c r="H723" s="33">
        <v>80000</v>
      </c>
      <c r="I723" s="33">
        <v>0</v>
      </c>
      <c r="J723" s="33">
        <v>100</v>
      </c>
      <c r="K723" s="33">
        <v>100</v>
      </c>
      <c r="L723" s="33"/>
    </row>
    <row r="724" spans="1:12" ht="76.5">
      <c r="A724" s="11">
        <v>17</v>
      </c>
      <c r="B724" s="44" t="s">
        <v>340</v>
      </c>
      <c r="C724" s="44" t="s">
        <v>385</v>
      </c>
      <c r="D724" s="44" t="s">
        <v>614</v>
      </c>
      <c r="E724" s="26" t="s">
        <v>341</v>
      </c>
      <c r="F724" s="27" t="s">
        <v>539</v>
      </c>
      <c r="G724" s="27" t="s">
        <v>403</v>
      </c>
      <c r="H724" s="33">
        <v>179000</v>
      </c>
      <c r="I724" s="33">
        <v>0</v>
      </c>
      <c r="J724" s="33">
        <v>1000</v>
      </c>
      <c r="K724" s="33">
        <v>200</v>
      </c>
      <c r="L724" s="33"/>
    </row>
    <row r="725" spans="1:12" ht="25.5">
      <c r="A725" s="11">
        <v>18</v>
      </c>
      <c r="B725" s="44" t="s">
        <v>1726</v>
      </c>
      <c r="C725" s="44" t="s">
        <v>385</v>
      </c>
      <c r="D725" s="44" t="s">
        <v>614</v>
      </c>
      <c r="E725" s="26" t="s">
        <v>1727</v>
      </c>
      <c r="F725" s="27" t="s">
        <v>539</v>
      </c>
      <c r="G725" s="27" t="s">
        <v>403</v>
      </c>
      <c r="H725" s="33">
        <v>293688</v>
      </c>
      <c r="I725" s="33">
        <v>0</v>
      </c>
      <c r="J725" s="33">
        <v>1000</v>
      </c>
      <c r="K725" s="33">
        <v>200</v>
      </c>
      <c r="L725" s="33"/>
    </row>
    <row r="726" spans="1:12" ht="38.25">
      <c r="A726" s="11">
        <v>19</v>
      </c>
      <c r="B726" s="44" t="s">
        <v>1728</v>
      </c>
      <c r="C726" s="44" t="s">
        <v>385</v>
      </c>
      <c r="D726" s="44" t="s">
        <v>309</v>
      </c>
      <c r="E726" s="26" t="s">
        <v>1729</v>
      </c>
      <c r="F726" s="27" t="s">
        <v>419</v>
      </c>
      <c r="G726" s="27" t="s">
        <v>403</v>
      </c>
      <c r="H726" s="33">
        <v>188361</v>
      </c>
      <c r="I726" s="33">
        <v>0</v>
      </c>
      <c r="J726" s="33">
        <v>200</v>
      </c>
      <c r="K726" s="33">
        <v>200</v>
      </c>
      <c r="L726" s="33"/>
    </row>
    <row r="727" spans="1:12" ht="51">
      <c r="A727" s="11">
        <v>20</v>
      </c>
      <c r="B727" s="44" t="s">
        <v>1730</v>
      </c>
      <c r="C727" s="44" t="s">
        <v>164</v>
      </c>
      <c r="D727" s="44" t="s">
        <v>1731</v>
      </c>
      <c r="E727" s="26" t="s">
        <v>1732</v>
      </c>
      <c r="F727" s="27" t="s">
        <v>648</v>
      </c>
      <c r="G727" s="27" t="s">
        <v>403</v>
      </c>
      <c r="H727" s="33">
        <v>1114947</v>
      </c>
      <c r="I727" s="33">
        <v>0</v>
      </c>
      <c r="J727" s="33">
        <v>200</v>
      </c>
      <c r="K727" s="33">
        <v>200</v>
      </c>
      <c r="L727" s="33"/>
    </row>
    <row r="728" spans="1:12" ht="38.25">
      <c r="A728" s="11">
        <v>21</v>
      </c>
      <c r="B728" s="44" t="s">
        <v>1733</v>
      </c>
      <c r="C728" s="44" t="s">
        <v>164</v>
      </c>
      <c r="D728" s="44" t="s">
        <v>603</v>
      </c>
      <c r="E728" s="26" t="s">
        <v>1734</v>
      </c>
      <c r="F728" s="27" t="s">
        <v>648</v>
      </c>
      <c r="G728" s="27" t="s">
        <v>403</v>
      </c>
      <c r="H728" s="33">
        <v>800000</v>
      </c>
      <c r="I728" s="33">
        <v>0</v>
      </c>
      <c r="J728" s="33">
        <v>500</v>
      </c>
      <c r="K728" s="33">
        <v>500</v>
      </c>
      <c r="L728" s="33"/>
    </row>
    <row r="729" spans="1:12" ht="38.25">
      <c r="A729" s="11">
        <v>22</v>
      </c>
      <c r="B729" s="44" t="s">
        <v>1735</v>
      </c>
      <c r="C729" s="44" t="s">
        <v>164</v>
      </c>
      <c r="D729" s="44" t="s">
        <v>562</v>
      </c>
      <c r="E729" s="26" t="s">
        <v>1736</v>
      </c>
      <c r="F729" s="27" t="s">
        <v>648</v>
      </c>
      <c r="G729" s="27" t="s">
        <v>403</v>
      </c>
      <c r="H729" s="33">
        <v>449803</v>
      </c>
      <c r="I729" s="33">
        <v>0</v>
      </c>
      <c r="J729" s="33">
        <v>300</v>
      </c>
      <c r="K729" s="33">
        <v>300</v>
      </c>
      <c r="L729" s="33"/>
    </row>
    <row r="730" spans="1:12" ht="38.25">
      <c r="A730" s="11">
        <v>23</v>
      </c>
      <c r="B730" s="44" t="s">
        <v>1737</v>
      </c>
      <c r="C730" s="44" t="s">
        <v>516</v>
      </c>
      <c r="D730" s="44" t="s">
        <v>481</v>
      </c>
      <c r="E730" s="26" t="s">
        <v>1738</v>
      </c>
      <c r="F730" s="27" t="s">
        <v>539</v>
      </c>
      <c r="G730" s="27" t="s">
        <v>403</v>
      </c>
      <c r="H730" s="33">
        <v>641980</v>
      </c>
      <c r="I730" s="33">
        <v>0</v>
      </c>
      <c r="J730" s="33">
        <v>300</v>
      </c>
      <c r="K730" s="33">
        <v>300</v>
      </c>
      <c r="L730" s="33"/>
    </row>
    <row r="731" spans="1:12" ht="38.25">
      <c r="A731" s="11">
        <v>24</v>
      </c>
      <c r="B731" s="44" t="s">
        <v>1739</v>
      </c>
      <c r="C731" s="44" t="s">
        <v>516</v>
      </c>
      <c r="D731" s="44" t="s">
        <v>1040</v>
      </c>
      <c r="E731" s="26" t="s">
        <v>1740</v>
      </c>
      <c r="F731" s="27" t="s">
        <v>539</v>
      </c>
      <c r="G731" s="27" t="s">
        <v>403</v>
      </c>
      <c r="H731" s="33">
        <v>516063</v>
      </c>
      <c r="I731" s="33">
        <v>0</v>
      </c>
      <c r="J731" s="33">
        <v>300</v>
      </c>
      <c r="K731" s="33">
        <v>300</v>
      </c>
      <c r="L731" s="33"/>
    </row>
    <row r="732" spans="1:12" ht="38.25">
      <c r="A732" s="11">
        <v>25</v>
      </c>
      <c r="B732" s="44" t="s">
        <v>1741</v>
      </c>
      <c r="C732" s="44" t="s">
        <v>516</v>
      </c>
      <c r="D732" s="44" t="s">
        <v>1040</v>
      </c>
      <c r="E732" s="26" t="s">
        <v>1742</v>
      </c>
      <c r="F732" s="27" t="s">
        <v>539</v>
      </c>
      <c r="G732" s="27" t="s">
        <v>403</v>
      </c>
      <c r="H732" s="33">
        <v>503672</v>
      </c>
      <c r="I732" s="33">
        <v>0</v>
      </c>
      <c r="J732" s="33">
        <v>300</v>
      </c>
      <c r="K732" s="33">
        <v>300</v>
      </c>
      <c r="L732" s="33"/>
    </row>
    <row r="733" spans="1:12" ht="51">
      <c r="A733" s="11">
        <v>26</v>
      </c>
      <c r="B733" s="44" t="s">
        <v>1743</v>
      </c>
      <c r="C733" s="44" t="s">
        <v>1744</v>
      </c>
      <c r="D733" s="44" t="s">
        <v>366</v>
      </c>
      <c r="E733" s="26" t="s">
        <v>1745</v>
      </c>
      <c r="F733" s="27" t="s">
        <v>539</v>
      </c>
      <c r="G733" s="27" t="s">
        <v>403</v>
      </c>
      <c r="H733" s="33">
        <v>643000</v>
      </c>
      <c r="I733" s="33">
        <v>0</v>
      </c>
      <c r="J733" s="33">
        <v>1000</v>
      </c>
      <c r="K733" s="33">
        <v>300</v>
      </c>
      <c r="L733" s="33"/>
    </row>
    <row r="734" spans="1:12" ht="51">
      <c r="A734" s="11">
        <v>27</v>
      </c>
      <c r="B734" s="44" t="s">
        <v>1746</v>
      </c>
      <c r="C734" s="44" t="s">
        <v>480</v>
      </c>
      <c r="D734" s="44" t="s">
        <v>481</v>
      </c>
      <c r="E734" s="26" t="s">
        <v>1747</v>
      </c>
      <c r="F734" s="27" t="s">
        <v>539</v>
      </c>
      <c r="G734" s="27" t="s">
        <v>403</v>
      </c>
      <c r="H734" s="33">
        <v>140000</v>
      </c>
      <c r="I734" s="33">
        <v>0</v>
      </c>
      <c r="J734" s="33">
        <v>1000</v>
      </c>
      <c r="K734" s="33">
        <v>200</v>
      </c>
      <c r="L734" s="33"/>
    </row>
    <row r="735" spans="1:12" ht="25.5">
      <c r="A735" s="11">
        <v>28</v>
      </c>
      <c r="B735" s="44" t="s">
        <v>1748</v>
      </c>
      <c r="C735" s="44" t="s">
        <v>516</v>
      </c>
      <c r="D735" s="44" t="s">
        <v>366</v>
      </c>
      <c r="E735" s="26" t="s">
        <v>1749</v>
      </c>
      <c r="F735" s="27" t="s">
        <v>648</v>
      </c>
      <c r="G735" s="27" t="s">
        <v>403</v>
      </c>
      <c r="H735" s="33">
        <v>189234</v>
      </c>
      <c r="I735" s="33">
        <v>0</v>
      </c>
      <c r="J735" s="33">
        <v>100</v>
      </c>
      <c r="K735" s="33">
        <v>100</v>
      </c>
      <c r="L735" s="33"/>
    </row>
    <row r="736" spans="1:12" ht="38.25">
      <c r="A736" s="11">
        <v>29</v>
      </c>
      <c r="B736" s="44" t="s">
        <v>1750</v>
      </c>
      <c r="C736" s="44" t="s">
        <v>516</v>
      </c>
      <c r="D736" s="44" t="s">
        <v>1751</v>
      </c>
      <c r="E736" s="26" t="s">
        <v>693</v>
      </c>
      <c r="F736" s="27" t="s">
        <v>539</v>
      </c>
      <c r="G736" s="27" t="s">
        <v>403</v>
      </c>
      <c r="H736" s="33">
        <v>850000</v>
      </c>
      <c r="I736" s="33">
        <v>0</v>
      </c>
      <c r="J736" s="33">
        <v>300</v>
      </c>
      <c r="K736" s="33">
        <v>300</v>
      </c>
      <c r="L736" s="33"/>
    </row>
    <row r="737" spans="1:12" ht="38.25">
      <c r="A737" s="11">
        <v>30</v>
      </c>
      <c r="B737" s="44" t="s">
        <v>1752</v>
      </c>
      <c r="C737" s="44" t="s">
        <v>1744</v>
      </c>
      <c r="D737" s="44" t="s">
        <v>366</v>
      </c>
      <c r="E737" s="26" t="s">
        <v>1536</v>
      </c>
      <c r="F737" s="27" t="s">
        <v>648</v>
      </c>
      <c r="G737" s="27" t="s">
        <v>403</v>
      </c>
      <c r="H737" s="33">
        <v>200000</v>
      </c>
      <c r="I737" s="33">
        <v>0</v>
      </c>
      <c r="J737" s="33">
        <v>200</v>
      </c>
      <c r="K737" s="33">
        <v>200</v>
      </c>
      <c r="L737" s="33"/>
    </row>
    <row r="738" spans="1:12" ht="25.5">
      <c r="A738" s="11">
        <v>31</v>
      </c>
      <c r="B738" s="44" t="s">
        <v>1753</v>
      </c>
      <c r="C738" s="44" t="s">
        <v>565</v>
      </c>
      <c r="D738" s="44" t="s">
        <v>426</v>
      </c>
      <c r="E738" s="26" t="s">
        <v>1754</v>
      </c>
      <c r="F738" s="27" t="s">
        <v>419</v>
      </c>
      <c r="G738" s="27" t="s">
        <v>403</v>
      </c>
      <c r="H738" s="33">
        <v>107525</v>
      </c>
      <c r="I738" s="33">
        <v>0</v>
      </c>
      <c r="J738" s="33">
        <v>200</v>
      </c>
      <c r="K738" s="33">
        <v>200</v>
      </c>
      <c r="L738" s="33"/>
    </row>
    <row r="739" spans="1:12" ht="38.25">
      <c r="A739" s="11">
        <v>32</v>
      </c>
      <c r="B739" s="44" t="s">
        <v>1755</v>
      </c>
      <c r="C739" s="44" t="s">
        <v>565</v>
      </c>
      <c r="D739" s="44" t="s">
        <v>1459</v>
      </c>
      <c r="E739" s="26" t="s">
        <v>1756</v>
      </c>
      <c r="F739" s="27" t="s">
        <v>539</v>
      </c>
      <c r="G739" s="27" t="s">
        <v>403</v>
      </c>
      <c r="H739" s="33">
        <v>350000</v>
      </c>
      <c r="I739" s="33">
        <v>0</v>
      </c>
      <c r="J739" s="33">
        <v>1000</v>
      </c>
      <c r="K739" s="33">
        <v>200</v>
      </c>
      <c r="L739" s="33"/>
    </row>
    <row r="740" spans="1:12" ht="25.5">
      <c r="A740" s="11">
        <v>33</v>
      </c>
      <c r="B740" s="44" t="s">
        <v>1757</v>
      </c>
      <c r="C740" s="44" t="s">
        <v>1262</v>
      </c>
      <c r="D740" s="44" t="s">
        <v>1758</v>
      </c>
      <c r="E740" s="26" t="s">
        <v>1759</v>
      </c>
      <c r="F740" s="27" t="s">
        <v>648</v>
      </c>
      <c r="G740" s="27" t="s">
        <v>403</v>
      </c>
      <c r="H740" s="33">
        <v>842376</v>
      </c>
      <c r="I740" s="33">
        <v>0</v>
      </c>
      <c r="J740" s="33">
        <v>300</v>
      </c>
      <c r="K740" s="33">
        <v>300</v>
      </c>
      <c r="L740" s="33"/>
    </row>
    <row r="741" spans="1:12" ht="25.5">
      <c r="A741" s="11">
        <v>34</v>
      </c>
      <c r="B741" s="44" t="s">
        <v>1760</v>
      </c>
      <c r="C741" s="44" t="s">
        <v>1400</v>
      </c>
      <c r="D741" s="44" t="s">
        <v>597</v>
      </c>
      <c r="E741" s="26" t="s">
        <v>1761</v>
      </c>
      <c r="F741" s="27" t="s">
        <v>648</v>
      </c>
      <c r="G741" s="27" t="s">
        <v>403</v>
      </c>
      <c r="H741" s="33">
        <v>433293</v>
      </c>
      <c r="I741" s="33">
        <v>0</v>
      </c>
      <c r="J741" s="33">
        <v>300</v>
      </c>
      <c r="K741" s="33">
        <v>300</v>
      </c>
      <c r="L741" s="33"/>
    </row>
    <row r="742" spans="1:12" ht="38.25">
      <c r="A742" s="11">
        <v>35</v>
      </c>
      <c r="B742" s="44" t="s">
        <v>1762</v>
      </c>
      <c r="C742" s="44" t="s">
        <v>1400</v>
      </c>
      <c r="D742" s="44" t="s">
        <v>1763</v>
      </c>
      <c r="E742" s="26" t="s">
        <v>1764</v>
      </c>
      <c r="F742" s="27" t="s">
        <v>648</v>
      </c>
      <c r="G742" s="27" t="s">
        <v>403</v>
      </c>
      <c r="H742" s="33">
        <v>580000</v>
      </c>
      <c r="I742" s="33">
        <v>0</v>
      </c>
      <c r="J742" s="33">
        <v>300</v>
      </c>
      <c r="K742" s="33">
        <v>300</v>
      </c>
      <c r="L742" s="33"/>
    </row>
    <row r="743" spans="1:12" ht="38.25">
      <c r="A743" s="11">
        <v>36</v>
      </c>
      <c r="B743" s="44" t="s">
        <v>1765</v>
      </c>
      <c r="C743" s="44" t="s">
        <v>1400</v>
      </c>
      <c r="D743" s="44" t="s">
        <v>1766</v>
      </c>
      <c r="E743" s="26" t="s">
        <v>1767</v>
      </c>
      <c r="F743" s="27" t="s">
        <v>648</v>
      </c>
      <c r="G743" s="27" t="s">
        <v>403</v>
      </c>
      <c r="H743" s="33">
        <v>636351</v>
      </c>
      <c r="I743" s="33">
        <v>0</v>
      </c>
      <c r="J743" s="33">
        <v>300</v>
      </c>
      <c r="K743" s="33">
        <v>300</v>
      </c>
      <c r="L743" s="33"/>
    </row>
    <row r="744" spans="1:12" ht="25.5">
      <c r="A744" s="11">
        <v>37</v>
      </c>
      <c r="B744" s="44" t="s">
        <v>1768</v>
      </c>
      <c r="C744" s="44" t="s">
        <v>516</v>
      </c>
      <c r="D744" s="44" t="s">
        <v>449</v>
      </c>
      <c r="E744" s="26" t="s">
        <v>1769</v>
      </c>
      <c r="F744" s="27" t="s">
        <v>648</v>
      </c>
      <c r="G744" s="27" t="s">
        <v>403</v>
      </c>
      <c r="H744" s="33">
        <v>134000</v>
      </c>
      <c r="I744" s="33">
        <v>0</v>
      </c>
      <c r="J744" s="33">
        <v>100</v>
      </c>
      <c r="K744" s="33">
        <v>100</v>
      </c>
      <c r="L744" s="33"/>
    </row>
    <row r="745" spans="1:12" ht="38.25">
      <c r="A745" s="11">
        <v>38</v>
      </c>
      <c r="B745" s="44" t="s">
        <v>1770</v>
      </c>
      <c r="C745" s="44" t="s">
        <v>1771</v>
      </c>
      <c r="D745" s="44" t="s">
        <v>195</v>
      </c>
      <c r="E745" s="26" t="s">
        <v>634</v>
      </c>
      <c r="F745" s="27" t="s">
        <v>648</v>
      </c>
      <c r="G745" s="27" t="s">
        <v>403</v>
      </c>
      <c r="H745" s="33">
        <v>273000</v>
      </c>
      <c r="I745" s="33">
        <v>0</v>
      </c>
      <c r="J745" s="33">
        <v>200</v>
      </c>
      <c r="K745" s="33">
        <v>200</v>
      </c>
      <c r="L745" s="33"/>
    </row>
    <row r="746" spans="1:12" ht="25.5">
      <c r="A746" s="11">
        <v>39</v>
      </c>
      <c r="B746" s="44" t="s">
        <v>1772</v>
      </c>
      <c r="C746" s="44" t="s">
        <v>1262</v>
      </c>
      <c r="D746" s="44" t="s">
        <v>426</v>
      </c>
      <c r="E746" s="26" t="s">
        <v>1773</v>
      </c>
      <c r="F746" s="27" t="s">
        <v>648</v>
      </c>
      <c r="G746" s="27" t="s">
        <v>403</v>
      </c>
      <c r="H746" s="33">
        <v>648832</v>
      </c>
      <c r="I746" s="33">
        <v>0</v>
      </c>
      <c r="J746" s="33">
        <v>300</v>
      </c>
      <c r="K746" s="33">
        <v>300</v>
      </c>
      <c r="L746" s="33"/>
    </row>
    <row r="747" spans="1:12" ht="25.5">
      <c r="A747" s="11">
        <v>40</v>
      </c>
      <c r="B747" s="44" t="s">
        <v>1774</v>
      </c>
      <c r="C747" s="44" t="s">
        <v>1262</v>
      </c>
      <c r="D747" s="44" t="s">
        <v>426</v>
      </c>
      <c r="E747" s="26" t="s">
        <v>1775</v>
      </c>
      <c r="F747" s="27" t="s">
        <v>648</v>
      </c>
      <c r="G747" s="27" t="s">
        <v>403</v>
      </c>
      <c r="H747" s="33">
        <v>616429</v>
      </c>
      <c r="I747" s="33">
        <v>0</v>
      </c>
      <c r="J747" s="33">
        <v>300</v>
      </c>
      <c r="K747" s="33">
        <v>300</v>
      </c>
      <c r="L747" s="33"/>
    </row>
    <row r="748" spans="1:12" ht="63.75">
      <c r="A748" s="11">
        <v>41</v>
      </c>
      <c r="B748" s="44" t="s">
        <v>1776</v>
      </c>
      <c r="C748" s="44" t="s">
        <v>164</v>
      </c>
      <c r="D748" s="44" t="s">
        <v>1777</v>
      </c>
      <c r="E748" s="26" t="s">
        <v>1778</v>
      </c>
      <c r="F748" s="27" t="s">
        <v>539</v>
      </c>
      <c r="G748" s="27" t="s">
        <v>403</v>
      </c>
      <c r="H748" s="33">
        <v>133452</v>
      </c>
      <c r="I748" s="33">
        <v>0</v>
      </c>
      <c r="J748" s="33">
        <v>100</v>
      </c>
      <c r="K748" s="33">
        <v>100</v>
      </c>
      <c r="L748" s="33"/>
    </row>
    <row r="749" spans="1:12" ht="51">
      <c r="A749" s="11">
        <v>42</v>
      </c>
      <c r="B749" s="44" t="s">
        <v>1779</v>
      </c>
      <c r="C749" s="44" t="s">
        <v>164</v>
      </c>
      <c r="D749" s="44" t="s">
        <v>1780</v>
      </c>
      <c r="E749" s="26" t="s">
        <v>1781</v>
      </c>
      <c r="F749" s="27" t="s">
        <v>539</v>
      </c>
      <c r="G749" s="27" t="s">
        <v>403</v>
      </c>
      <c r="H749" s="33">
        <v>100000</v>
      </c>
      <c r="I749" s="33">
        <v>0</v>
      </c>
      <c r="J749" s="33">
        <v>100</v>
      </c>
      <c r="K749" s="33">
        <v>100</v>
      </c>
      <c r="L749" s="33"/>
    </row>
    <row r="750" spans="1:12" ht="38.25">
      <c r="A750" s="11">
        <v>43</v>
      </c>
      <c r="B750" s="44" t="s">
        <v>1782</v>
      </c>
      <c r="C750" s="44" t="s">
        <v>1400</v>
      </c>
      <c r="D750" s="44" t="s">
        <v>240</v>
      </c>
      <c r="E750" s="26" t="s">
        <v>1783</v>
      </c>
      <c r="F750" s="27" t="s">
        <v>1544</v>
      </c>
      <c r="G750" s="27" t="s">
        <v>403</v>
      </c>
      <c r="H750" s="33">
        <v>100000</v>
      </c>
      <c r="I750" s="33">
        <v>0</v>
      </c>
      <c r="J750" s="33">
        <v>100</v>
      </c>
      <c r="K750" s="33">
        <v>100</v>
      </c>
      <c r="L750" s="33"/>
    </row>
    <row r="751" spans="1:12" ht="38.25">
      <c r="A751" s="11">
        <v>44</v>
      </c>
      <c r="B751" s="44" t="s">
        <v>1784</v>
      </c>
      <c r="C751" s="44" t="s">
        <v>1771</v>
      </c>
      <c r="D751" s="44" t="s">
        <v>195</v>
      </c>
      <c r="E751" s="26" t="s">
        <v>1536</v>
      </c>
      <c r="F751" s="27" t="s">
        <v>539</v>
      </c>
      <c r="G751" s="27" t="s">
        <v>403</v>
      </c>
      <c r="H751" s="33">
        <v>150000</v>
      </c>
      <c r="I751" s="33">
        <v>0</v>
      </c>
      <c r="J751" s="33">
        <v>100</v>
      </c>
      <c r="K751" s="33">
        <v>100</v>
      </c>
      <c r="L751" s="33"/>
    </row>
    <row r="752" spans="1:12" ht="38.25">
      <c r="A752" s="11">
        <v>45</v>
      </c>
      <c r="B752" s="44" t="s">
        <v>1785</v>
      </c>
      <c r="C752" s="44" t="s">
        <v>839</v>
      </c>
      <c r="D752" s="44" t="s">
        <v>449</v>
      </c>
      <c r="E752" s="26" t="s">
        <v>1536</v>
      </c>
      <c r="F752" s="27" t="s">
        <v>539</v>
      </c>
      <c r="G752" s="27" t="s">
        <v>403</v>
      </c>
      <c r="H752" s="33">
        <v>100000</v>
      </c>
      <c r="I752" s="33">
        <v>0</v>
      </c>
      <c r="J752" s="33">
        <v>200</v>
      </c>
      <c r="K752" s="33">
        <v>200</v>
      </c>
      <c r="L752" s="33"/>
    </row>
    <row r="753" spans="1:12" ht="38.25">
      <c r="A753" s="11">
        <v>46</v>
      </c>
      <c r="B753" s="44" t="s">
        <v>1786</v>
      </c>
      <c r="C753" s="44" t="s">
        <v>1535</v>
      </c>
      <c r="D753" s="44" t="s">
        <v>614</v>
      </c>
      <c r="E753" s="26" t="s">
        <v>1536</v>
      </c>
      <c r="F753" s="27" t="s">
        <v>539</v>
      </c>
      <c r="G753" s="27" t="s">
        <v>403</v>
      </c>
      <c r="H753" s="33">
        <v>100000</v>
      </c>
      <c r="I753" s="33">
        <v>0</v>
      </c>
      <c r="J753" s="33">
        <v>200</v>
      </c>
      <c r="K753" s="33">
        <v>200</v>
      </c>
      <c r="L753" s="33"/>
    </row>
    <row r="754" spans="1:12" ht="38.25">
      <c r="A754" s="11">
        <v>47</v>
      </c>
      <c r="B754" s="44" t="s">
        <v>1787</v>
      </c>
      <c r="C754" s="44" t="s">
        <v>714</v>
      </c>
      <c r="D754" s="44" t="s">
        <v>470</v>
      </c>
      <c r="E754" s="26" t="s">
        <v>1788</v>
      </c>
      <c r="F754" s="27" t="s">
        <v>539</v>
      </c>
      <c r="G754" s="27" t="s">
        <v>403</v>
      </c>
      <c r="H754" s="33">
        <v>250000</v>
      </c>
      <c r="I754" s="33">
        <v>0</v>
      </c>
      <c r="J754" s="33">
        <v>100</v>
      </c>
      <c r="K754" s="33">
        <v>100</v>
      </c>
      <c r="L754" s="33"/>
    </row>
    <row r="755" spans="1:12" ht="38.25">
      <c r="A755" s="11">
        <v>48</v>
      </c>
      <c r="B755" s="44" t="s">
        <v>1789</v>
      </c>
      <c r="C755" s="44" t="s">
        <v>714</v>
      </c>
      <c r="D755" s="44" t="s">
        <v>470</v>
      </c>
      <c r="E755" s="26" t="s">
        <v>1790</v>
      </c>
      <c r="F755" s="27" t="s">
        <v>539</v>
      </c>
      <c r="G755" s="27" t="s">
        <v>403</v>
      </c>
      <c r="H755" s="33">
        <v>149000</v>
      </c>
      <c r="I755" s="33">
        <v>0</v>
      </c>
      <c r="J755" s="33">
        <v>100</v>
      </c>
      <c r="K755" s="33">
        <v>100</v>
      </c>
      <c r="L755" s="33"/>
    </row>
    <row r="756" spans="1:12" ht="38.25">
      <c r="A756" s="11">
        <v>49</v>
      </c>
      <c r="B756" s="44" t="s">
        <v>1791</v>
      </c>
      <c r="C756" s="44" t="s">
        <v>714</v>
      </c>
      <c r="D756" s="44" t="s">
        <v>470</v>
      </c>
      <c r="E756" s="26" t="s">
        <v>1792</v>
      </c>
      <c r="F756" s="27" t="s">
        <v>539</v>
      </c>
      <c r="G756" s="27" t="s">
        <v>403</v>
      </c>
      <c r="H756" s="33">
        <v>159000</v>
      </c>
      <c r="I756" s="33">
        <v>0</v>
      </c>
      <c r="J756" s="33">
        <v>100</v>
      </c>
      <c r="K756" s="33">
        <v>100</v>
      </c>
      <c r="L756" s="33"/>
    </row>
    <row r="757" spans="1:12" ht="38.25">
      <c r="A757" s="11">
        <v>50</v>
      </c>
      <c r="B757" s="44" t="s">
        <v>1793</v>
      </c>
      <c r="C757" s="44" t="s">
        <v>720</v>
      </c>
      <c r="D757" s="44" t="s">
        <v>366</v>
      </c>
      <c r="E757" s="26" t="s">
        <v>1794</v>
      </c>
      <c r="F757" s="27" t="s">
        <v>539</v>
      </c>
      <c r="G757" s="27" t="s">
        <v>403</v>
      </c>
      <c r="H757" s="33">
        <v>80000</v>
      </c>
      <c r="I757" s="33">
        <v>0</v>
      </c>
      <c r="J757" s="33">
        <v>100</v>
      </c>
      <c r="K757" s="33">
        <v>100</v>
      </c>
      <c r="L757" s="33"/>
    </row>
    <row r="758" spans="1:12" ht="38.25">
      <c r="A758" s="11">
        <v>51</v>
      </c>
      <c r="B758" s="44" t="s">
        <v>1795</v>
      </c>
      <c r="C758" s="44" t="s">
        <v>720</v>
      </c>
      <c r="D758" s="44" t="s">
        <v>366</v>
      </c>
      <c r="E758" s="26" t="s">
        <v>1796</v>
      </c>
      <c r="F758" s="27" t="s">
        <v>539</v>
      </c>
      <c r="G758" s="27" t="s">
        <v>403</v>
      </c>
      <c r="H758" s="33">
        <v>90000</v>
      </c>
      <c r="I758" s="33">
        <v>0</v>
      </c>
      <c r="J758" s="33">
        <v>100</v>
      </c>
      <c r="K758" s="33">
        <v>100</v>
      </c>
      <c r="L758" s="33"/>
    </row>
    <row r="759" spans="1:12" ht="51">
      <c r="A759" s="11">
        <v>52</v>
      </c>
      <c r="B759" s="44" t="s">
        <v>1797</v>
      </c>
      <c r="C759" s="44" t="s">
        <v>720</v>
      </c>
      <c r="D759" s="44" t="s">
        <v>366</v>
      </c>
      <c r="E759" s="26" t="s">
        <v>1798</v>
      </c>
      <c r="F759" s="27" t="s">
        <v>539</v>
      </c>
      <c r="G759" s="27" t="s">
        <v>403</v>
      </c>
      <c r="H759" s="33">
        <v>650000</v>
      </c>
      <c r="I759" s="33">
        <v>0</v>
      </c>
      <c r="J759" s="33">
        <v>500</v>
      </c>
      <c r="K759" s="33">
        <v>500</v>
      </c>
      <c r="L759" s="33"/>
    </row>
    <row r="760" spans="1:12" ht="38.25">
      <c r="A760" s="11">
        <v>53</v>
      </c>
      <c r="B760" s="44" t="s">
        <v>1799</v>
      </c>
      <c r="C760" s="44" t="s">
        <v>720</v>
      </c>
      <c r="D760" s="44" t="s">
        <v>366</v>
      </c>
      <c r="E760" s="26" t="s">
        <v>1800</v>
      </c>
      <c r="F760" s="27" t="s">
        <v>539</v>
      </c>
      <c r="G760" s="27" t="s">
        <v>403</v>
      </c>
      <c r="H760" s="33">
        <v>185000</v>
      </c>
      <c r="I760" s="33">
        <v>0</v>
      </c>
      <c r="J760" s="33">
        <v>100</v>
      </c>
      <c r="K760" s="33">
        <v>100</v>
      </c>
      <c r="L760" s="33"/>
    </row>
    <row r="761" spans="1:12" ht="38.25">
      <c r="A761" s="11">
        <v>54</v>
      </c>
      <c r="B761" s="44" t="s">
        <v>1801</v>
      </c>
      <c r="C761" s="44" t="s">
        <v>720</v>
      </c>
      <c r="D761" s="44" t="s">
        <v>366</v>
      </c>
      <c r="E761" s="26" t="s">
        <v>1802</v>
      </c>
      <c r="F761" s="27" t="s">
        <v>539</v>
      </c>
      <c r="G761" s="27" t="s">
        <v>403</v>
      </c>
      <c r="H761" s="33">
        <v>292000</v>
      </c>
      <c r="I761" s="33">
        <v>0</v>
      </c>
      <c r="J761" s="33">
        <v>200</v>
      </c>
      <c r="K761" s="33">
        <v>200</v>
      </c>
      <c r="L761" s="33"/>
    </row>
    <row r="762" spans="1:12" ht="38.25">
      <c r="A762" s="11">
        <v>55</v>
      </c>
      <c r="B762" s="44" t="s">
        <v>1803</v>
      </c>
      <c r="C762" s="44" t="s">
        <v>459</v>
      </c>
      <c r="D762" s="44" t="s">
        <v>460</v>
      </c>
      <c r="E762" s="26" t="s">
        <v>1804</v>
      </c>
      <c r="F762" s="27" t="s">
        <v>539</v>
      </c>
      <c r="G762" s="27" t="s">
        <v>403</v>
      </c>
      <c r="H762" s="33">
        <v>120000</v>
      </c>
      <c r="I762" s="33">
        <v>0</v>
      </c>
      <c r="J762" s="33">
        <v>200</v>
      </c>
      <c r="K762" s="33">
        <v>200</v>
      </c>
      <c r="L762" s="33"/>
    </row>
    <row r="763" spans="1:12" ht="38.25">
      <c r="A763" s="11">
        <v>56</v>
      </c>
      <c r="B763" s="44" t="s">
        <v>1805</v>
      </c>
      <c r="C763" s="44" t="s">
        <v>459</v>
      </c>
      <c r="D763" s="44" t="s">
        <v>460</v>
      </c>
      <c r="E763" s="26" t="s">
        <v>1806</v>
      </c>
      <c r="F763" s="27" t="s">
        <v>1242</v>
      </c>
      <c r="G763" s="27" t="s">
        <v>403</v>
      </c>
      <c r="H763" s="33">
        <v>136000</v>
      </c>
      <c r="I763" s="33">
        <v>0</v>
      </c>
      <c r="J763" s="33">
        <v>200</v>
      </c>
      <c r="K763" s="33">
        <v>200</v>
      </c>
      <c r="L763" s="33"/>
    </row>
    <row r="764" spans="1:12" ht="38.25">
      <c r="A764" s="11">
        <v>57</v>
      </c>
      <c r="B764" s="44" t="s">
        <v>1807</v>
      </c>
      <c r="C764" s="44" t="s">
        <v>726</v>
      </c>
      <c r="D764" s="44" t="s">
        <v>426</v>
      </c>
      <c r="E764" s="26" t="s">
        <v>1808</v>
      </c>
      <c r="F764" s="27" t="s">
        <v>539</v>
      </c>
      <c r="G764" s="27" t="s">
        <v>403</v>
      </c>
      <c r="H764" s="33">
        <v>285000</v>
      </c>
      <c r="I764" s="33">
        <v>0</v>
      </c>
      <c r="J764" s="33">
        <v>200</v>
      </c>
      <c r="K764" s="33">
        <v>200</v>
      </c>
      <c r="L764" s="33"/>
    </row>
    <row r="765" spans="1:12" ht="38.25">
      <c r="A765" s="11">
        <v>58</v>
      </c>
      <c r="B765" s="44" t="s">
        <v>1809</v>
      </c>
      <c r="C765" s="44" t="s">
        <v>726</v>
      </c>
      <c r="D765" s="44" t="s">
        <v>426</v>
      </c>
      <c r="E765" s="26" t="s">
        <v>1810</v>
      </c>
      <c r="F765" s="27" t="s">
        <v>539</v>
      </c>
      <c r="G765" s="27" t="s">
        <v>403</v>
      </c>
      <c r="H765" s="33">
        <v>153000</v>
      </c>
      <c r="I765" s="33">
        <v>0</v>
      </c>
      <c r="J765" s="33">
        <v>200</v>
      </c>
      <c r="K765" s="33">
        <v>200</v>
      </c>
      <c r="L765" s="33"/>
    </row>
    <row r="766" spans="1:12" ht="38.25">
      <c r="A766" s="11">
        <v>59</v>
      </c>
      <c r="B766" s="44" t="s">
        <v>1811</v>
      </c>
      <c r="C766" s="44" t="s">
        <v>1812</v>
      </c>
      <c r="D766" s="44" t="s">
        <v>652</v>
      </c>
      <c r="E766" s="26" t="s">
        <v>1813</v>
      </c>
      <c r="F766" s="27" t="s">
        <v>1529</v>
      </c>
      <c r="G766" s="27" t="s">
        <v>403</v>
      </c>
      <c r="H766" s="33">
        <v>284000</v>
      </c>
      <c r="I766" s="33">
        <v>0</v>
      </c>
      <c r="J766" s="33">
        <v>200</v>
      </c>
      <c r="K766" s="33">
        <v>200</v>
      </c>
      <c r="L766" s="33"/>
    </row>
    <row r="767" spans="1:12" ht="38.25">
      <c r="A767" s="11">
        <v>60</v>
      </c>
      <c r="B767" s="44" t="s">
        <v>1814</v>
      </c>
      <c r="C767" s="44" t="s">
        <v>1812</v>
      </c>
      <c r="D767" s="44" t="s">
        <v>652</v>
      </c>
      <c r="E767" s="26" t="s">
        <v>1815</v>
      </c>
      <c r="F767" s="27" t="s">
        <v>1529</v>
      </c>
      <c r="G767" s="27" t="s">
        <v>403</v>
      </c>
      <c r="H767" s="33">
        <v>100000</v>
      </c>
      <c r="I767" s="33">
        <v>0</v>
      </c>
      <c r="J767" s="33">
        <v>200</v>
      </c>
      <c r="K767" s="33">
        <v>200</v>
      </c>
      <c r="L767" s="33"/>
    </row>
    <row r="768" spans="1:12" ht="38.25">
      <c r="A768" s="11">
        <v>61</v>
      </c>
      <c r="B768" s="44" t="s">
        <v>1816</v>
      </c>
      <c r="C768" s="44" t="s">
        <v>742</v>
      </c>
      <c r="D768" s="44" t="s">
        <v>552</v>
      </c>
      <c r="E768" s="26" t="s">
        <v>1817</v>
      </c>
      <c r="F768" s="27" t="s">
        <v>539</v>
      </c>
      <c r="G768" s="27" t="s">
        <v>403</v>
      </c>
      <c r="H768" s="33">
        <v>120000</v>
      </c>
      <c r="I768" s="33">
        <v>0</v>
      </c>
      <c r="J768" s="33">
        <v>200</v>
      </c>
      <c r="K768" s="33">
        <v>200</v>
      </c>
      <c r="L768" s="33"/>
    </row>
    <row r="769" spans="1:12" ht="38.25">
      <c r="A769" s="11">
        <v>62</v>
      </c>
      <c r="B769" s="44" t="s">
        <v>1818</v>
      </c>
      <c r="C769" s="44" t="s">
        <v>742</v>
      </c>
      <c r="D769" s="44" t="s">
        <v>552</v>
      </c>
      <c r="E769" s="26" t="s">
        <v>1819</v>
      </c>
      <c r="F769" s="27" t="s">
        <v>539</v>
      </c>
      <c r="G769" s="27" t="s">
        <v>403</v>
      </c>
      <c r="H769" s="33">
        <v>185000</v>
      </c>
      <c r="I769" s="33">
        <v>0</v>
      </c>
      <c r="J769" s="33">
        <v>200</v>
      </c>
      <c r="K769" s="33">
        <v>200</v>
      </c>
      <c r="L769" s="33"/>
    </row>
    <row r="770" spans="1:12" ht="38.25">
      <c r="A770" s="11">
        <v>63</v>
      </c>
      <c r="B770" s="44" t="s">
        <v>1820</v>
      </c>
      <c r="C770" s="44" t="s">
        <v>585</v>
      </c>
      <c r="D770" s="44" t="s">
        <v>586</v>
      </c>
      <c r="E770" s="26" t="s">
        <v>1821</v>
      </c>
      <c r="F770" s="27" t="s">
        <v>539</v>
      </c>
      <c r="G770" s="27" t="s">
        <v>403</v>
      </c>
      <c r="H770" s="33">
        <v>120000</v>
      </c>
      <c r="I770" s="33">
        <v>0</v>
      </c>
      <c r="J770" s="33">
        <v>200</v>
      </c>
      <c r="K770" s="33">
        <v>200</v>
      </c>
      <c r="L770" s="33"/>
    </row>
    <row r="771" spans="1:12" ht="38.25">
      <c r="A771" s="11">
        <v>64</v>
      </c>
      <c r="B771" s="44" t="s">
        <v>1822</v>
      </c>
      <c r="C771" s="44" t="s">
        <v>585</v>
      </c>
      <c r="D771" s="44" t="s">
        <v>586</v>
      </c>
      <c r="E771" s="26" t="s">
        <v>1823</v>
      </c>
      <c r="F771" s="27" t="s">
        <v>539</v>
      </c>
      <c r="G771" s="27" t="s">
        <v>403</v>
      </c>
      <c r="H771" s="33">
        <v>120000</v>
      </c>
      <c r="I771" s="33">
        <v>0</v>
      </c>
      <c r="J771" s="33">
        <v>200</v>
      </c>
      <c r="K771" s="33">
        <v>200</v>
      </c>
      <c r="L771" s="33"/>
    </row>
    <row r="772" spans="1:12" ht="38.25">
      <c r="A772" s="11">
        <v>65</v>
      </c>
      <c r="B772" s="59" t="s">
        <v>1824</v>
      </c>
      <c r="C772" s="59" t="s">
        <v>459</v>
      </c>
      <c r="D772" s="59" t="s">
        <v>460</v>
      </c>
      <c r="E772" s="58" t="s">
        <v>1825</v>
      </c>
      <c r="F772" s="66" t="s">
        <v>1242</v>
      </c>
      <c r="G772" s="27" t="s">
        <v>403</v>
      </c>
      <c r="H772" s="33">
        <v>110000</v>
      </c>
      <c r="I772" s="33">
        <v>0</v>
      </c>
      <c r="J772" s="33">
        <v>100</v>
      </c>
      <c r="K772" s="33">
        <v>100</v>
      </c>
      <c r="L772" s="58"/>
    </row>
    <row r="773" spans="1:12" ht="38.25">
      <c r="A773" s="11">
        <v>66</v>
      </c>
      <c r="B773" s="59" t="s">
        <v>1826</v>
      </c>
      <c r="C773" s="59" t="s">
        <v>726</v>
      </c>
      <c r="D773" s="59" t="s">
        <v>426</v>
      </c>
      <c r="E773" s="58" t="s">
        <v>1827</v>
      </c>
      <c r="F773" s="66" t="s">
        <v>1242</v>
      </c>
      <c r="G773" s="27" t="s">
        <v>403</v>
      </c>
      <c r="H773" s="33">
        <v>89000</v>
      </c>
      <c r="I773" s="33">
        <v>0</v>
      </c>
      <c r="J773" s="33">
        <v>100</v>
      </c>
      <c r="K773" s="33">
        <v>100</v>
      </c>
      <c r="L773" s="58"/>
    </row>
    <row r="774" spans="1:12" ht="38.25">
      <c r="A774" s="11">
        <v>67</v>
      </c>
      <c r="B774" s="59" t="s">
        <v>1828</v>
      </c>
      <c r="C774" s="59" t="s">
        <v>585</v>
      </c>
      <c r="D774" s="59" t="s">
        <v>1552</v>
      </c>
      <c r="E774" s="58" t="s">
        <v>1829</v>
      </c>
      <c r="F774" s="66" t="s">
        <v>1242</v>
      </c>
      <c r="G774" s="27" t="s">
        <v>403</v>
      </c>
      <c r="H774" s="33">
        <v>120000</v>
      </c>
      <c r="I774" s="33">
        <v>0</v>
      </c>
      <c r="J774" s="33">
        <v>200</v>
      </c>
      <c r="K774" s="33">
        <v>200</v>
      </c>
      <c r="L774" s="58"/>
    </row>
    <row r="775" spans="1:12" ht="38.25">
      <c r="A775" s="11">
        <v>68</v>
      </c>
      <c r="B775" s="44" t="s">
        <v>1830</v>
      </c>
      <c r="C775" s="44" t="s">
        <v>1831</v>
      </c>
      <c r="D775" s="44" t="s">
        <v>1459</v>
      </c>
      <c r="E775" s="26" t="s">
        <v>1832</v>
      </c>
      <c r="F775" s="27" t="s">
        <v>539</v>
      </c>
      <c r="G775" s="27" t="s">
        <v>403</v>
      </c>
      <c r="H775" s="33">
        <v>140986</v>
      </c>
      <c r="I775" s="33">
        <v>0</v>
      </c>
      <c r="J775" s="33">
        <v>200</v>
      </c>
      <c r="K775" s="33">
        <v>200</v>
      </c>
      <c r="L775" s="33"/>
    </row>
    <row r="776" spans="1:12" ht="38.25">
      <c r="A776" s="11">
        <v>69</v>
      </c>
      <c r="B776" s="44" t="s">
        <v>1833</v>
      </c>
      <c r="C776" s="44" t="s">
        <v>1831</v>
      </c>
      <c r="D776" s="44" t="s">
        <v>1459</v>
      </c>
      <c r="E776" s="26" t="s">
        <v>1834</v>
      </c>
      <c r="F776" s="27" t="s">
        <v>539</v>
      </c>
      <c r="G776" s="27" t="s">
        <v>403</v>
      </c>
      <c r="H776" s="33">
        <v>96127</v>
      </c>
      <c r="I776" s="33">
        <v>0</v>
      </c>
      <c r="J776" s="33">
        <v>100</v>
      </c>
      <c r="K776" s="33">
        <v>100</v>
      </c>
      <c r="L776" s="33"/>
    </row>
    <row r="777" spans="1:12" ht="38.25">
      <c r="A777" s="11">
        <v>70</v>
      </c>
      <c r="B777" s="44" t="s">
        <v>1835</v>
      </c>
      <c r="C777" s="44" t="s">
        <v>1831</v>
      </c>
      <c r="D777" s="44" t="s">
        <v>1459</v>
      </c>
      <c r="E777" s="26" t="s">
        <v>1836</v>
      </c>
      <c r="F777" s="27" t="s">
        <v>539</v>
      </c>
      <c r="G777" s="27" t="s">
        <v>403</v>
      </c>
      <c r="H777" s="33">
        <v>91549</v>
      </c>
      <c r="I777" s="33">
        <v>0</v>
      </c>
      <c r="J777" s="33">
        <v>100</v>
      </c>
      <c r="K777" s="33">
        <v>100</v>
      </c>
      <c r="L777" s="33"/>
    </row>
    <row r="778" spans="1:12" ht="38.25">
      <c r="A778" s="11">
        <v>71</v>
      </c>
      <c r="B778" s="44" t="s">
        <v>1837</v>
      </c>
      <c r="C778" s="44" t="s">
        <v>1831</v>
      </c>
      <c r="D778" s="44" t="s">
        <v>1459</v>
      </c>
      <c r="E778" s="26" t="s">
        <v>1838</v>
      </c>
      <c r="F778" s="27" t="s">
        <v>539</v>
      </c>
      <c r="G778" s="27" t="s">
        <v>403</v>
      </c>
      <c r="H778" s="33">
        <v>163725</v>
      </c>
      <c r="I778" s="33">
        <v>0</v>
      </c>
      <c r="J778" s="33">
        <v>100</v>
      </c>
      <c r="K778" s="33">
        <v>100</v>
      </c>
      <c r="L778" s="33"/>
    </row>
    <row r="779" spans="1:12" ht="38.25">
      <c r="A779" s="11">
        <v>72</v>
      </c>
      <c r="B779" s="44" t="s">
        <v>1839</v>
      </c>
      <c r="C779" s="44" t="s">
        <v>836</v>
      </c>
      <c r="D779" s="44" t="s">
        <v>1459</v>
      </c>
      <c r="E779" s="26" t="s">
        <v>1840</v>
      </c>
      <c r="F779" s="27" t="s">
        <v>539</v>
      </c>
      <c r="G779" s="27" t="s">
        <v>403</v>
      </c>
      <c r="H779" s="33">
        <v>168000</v>
      </c>
      <c r="I779" s="33">
        <v>0</v>
      </c>
      <c r="J779" s="33">
        <v>100</v>
      </c>
      <c r="K779" s="33">
        <v>100</v>
      </c>
      <c r="L779" s="33"/>
    </row>
    <row r="780" spans="1:12" ht="38.25">
      <c r="A780" s="11">
        <v>73</v>
      </c>
      <c r="B780" s="44" t="s">
        <v>1841</v>
      </c>
      <c r="C780" s="44" t="s">
        <v>836</v>
      </c>
      <c r="D780" s="44" t="s">
        <v>1459</v>
      </c>
      <c r="E780" s="26" t="s">
        <v>1842</v>
      </c>
      <c r="F780" s="27" t="s">
        <v>539</v>
      </c>
      <c r="G780" s="27" t="s">
        <v>403</v>
      </c>
      <c r="H780" s="33">
        <v>666070</v>
      </c>
      <c r="I780" s="33">
        <v>0</v>
      </c>
      <c r="J780" s="33">
        <v>100</v>
      </c>
      <c r="K780" s="33">
        <v>100</v>
      </c>
      <c r="L780" s="33"/>
    </row>
    <row r="781" spans="1:12" ht="38.25">
      <c r="A781" s="11">
        <v>74</v>
      </c>
      <c r="B781" s="44" t="s">
        <v>1843</v>
      </c>
      <c r="C781" s="44" t="s">
        <v>836</v>
      </c>
      <c r="D781" s="44" t="s">
        <v>1459</v>
      </c>
      <c r="E781" s="26" t="s">
        <v>1844</v>
      </c>
      <c r="F781" s="27" t="s">
        <v>539</v>
      </c>
      <c r="G781" s="27" t="s">
        <v>403</v>
      </c>
      <c r="H781" s="33">
        <v>545442</v>
      </c>
      <c r="I781" s="33">
        <v>0</v>
      </c>
      <c r="J781" s="33">
        <v>300</v>
      </c>
      <c r="K781" s="33">
        <v>300</v>
      </c>
      <c r="L781" s="33"/>
    </row>
    <row r="782" spans="1:12" ht="38.25">
      <c r="A782" s="11">
        <v>75</v>
      </c>
      <c r="B782" s="44" t="s">
        <v>1845</v>
      </c>
      <c r="C782" s="44" t="s">
        <v>836</v>
      </c>
      <c r="D782" s="44" t="s">
        <v>1459</v>
      </c>
      <c r="E782" s="26" t="s">
        <v>1846</v>
      </c>
      <c r="F782" s="27" t="s">
        <v>539</v>
      </c>
      <c r="G782" s="27" t="s">
        <v>403</v>
      </c>
      <c r="H782" s="33">
        <v>789091</v>
      </c>
      <c r="I782" s="33">
        <v>0</v>
      </c>
      <c r="J782" s="33">
        <v>300</v>
      </c>
      <c r="K782" s="33">
        <v>300</v>
      </c>
      <c r="L782" s="33"/>
    </row>
    <row r="783" spans="1:12" ht="76.5">
      <c r="A783" s="11">
        <v>76</v>
      </c>
      <c r="B783" s="44" t="s">
        <v>1847</v>
      </c>
      <c r="C783" s="44" t="s">
        <v>839</v>
      </c>
      <c r="D783" s="44" t="s">
        <v>449</v>
      </c>
      <c r="E783" s="26" t="s">
        <v>1848</v>
      </c>
      <c r="F783" s="27" t="s">
        <v>539</v>
      </c>
      <c r="G783" s="27" t="s">
        <v>403</v>
      </c>
      <c r="H783" s="33">
        <v>75000</v>
      </c>
      <c r="I783" s="33">
        <v>0</v>
      </c>
      <c r="J783" s="33">
        <v>100</v>
      </c>
      <c r="K783" s="33">
        <v>100</v>
      </c>
      <c r="L783" s="33"/>
    </row>
    <row r="784" spans="1:12" ht="76.5">
      <c r="A784" s="11">
        <v>77</v>
      </c>
      <c r="B784" s="44" t="s">
        <v>1849</v>
      </c>
      <c r="C784" s="44" t="s">
        <v>839</v>
      </c>
      <c r="D784" s="44" t="s">
        <v>449</v>
      </c>
      <c r="E784" s="26" t="s">
        <v>1850</v>
      </c>
      <c r="F784" s="27" t="s">
        <v>539</v>
      </c>
      <c r="G784" s="27" t="s">
        <v>403</v>
      </c>
      <c r="H784" s="33">
        <v>134796</v>
      </c>
      <c r="I784" s="33">
        <v>0</v>
      </c>
      <c r="J784" s="33">
        <v>100</v>
      </c>
      <c r="K784" s="33">
        <v>100</v>
      </c>
      <c r="L784" s="33"/>
    </row>
    <row r="785" spans="1:12" ht="63.75">
      <c r="A785" s="11">
        <v>78</v>
      </c>
      <c r="B785" s="44" t="s">
        <v>1851</v>
      </c>
      <c r="C785" s="44" t="s">
        <v>839</v>
      </c>
      <c r="D785" s="44" t="s">
        <v>449</v>
      </c>
      <c r="E785" s="26" t="s">
        <v>1852</v>
      </c>
      <c r="F785" s="27" t="s">
        <v>539</v>
      </c>
      <c r="G785" s="27" t="s">
        <v>403</v>
      </c>
      <c r="H785" s="33">
        <v>350000</v>
      </c>
      <c r="I785" s="33">
        <v>0</v>
      </c>
      <c r="J785" s="33">
        <v>200</v>
      </c>
      <c r="K785" s="33">
        <v>200</v>
      </c>
      <c r="L785" s="33"/>
    </row>
    <row r="786" spans="1:12" ht="38.25">
      <c r="A786" s="11">
        <v>79</v>
      </c>
      <c r="B786" s="44" t="s">
        <v>1853</v>
      </c>
      <c r="C786" s="44" t="s">
        <v>839</v>
      </c>
      <c r="D786" s="44" t="s">
        <v>449</v>
      </c>
      <c r="E786" s="26" t="s">
        <v>1854</v>
      </c>
      <c r="F786" s="27" t="s">
        <v>539</v>
      </c>
      <c r="G786" s="27" t="s">
        <v>403</v>
      </c>
      <c r="H786" s="33">
        <v>150000</v>
      </c>
      <c r="I786" s="33">
        <v>0</v>
      </c>
      <c r="J786" s="33">
        <v>100</v>
      </c>
      <c r="K786" s="33">
        <v>100</v>
      </c>
      <c r="L786" s="33"/>
    </row>
    <row r="787" spans="1:12" ht="38.25">
      <c r="A787" s="11">
        <v>80</v>
      </c>
      <c r="B787" s="44" t="s">
        <v>1855</v>
      </c>
      <c r="C787" s="44" t="s">
        <v>480</v>
      </c>
      <c r="D787" s="44" t="s">
        <v>481</v>
      </c>
      <c r="E787" s="26" t="s">
        <v>1856</v>
      </c>
      <c r="F787" s="27" t="s">
        <v>539</v>
      </c>
      <c r="G787" s="27" t="s">
        <v>403</v>
      </c>
      <c r="H787" s="33">
        <v>193000</v>
      </c>
      <c r="I787" s="33">
        <v>0</v>
      </c>
      <c r="J787" s="33">
        <v>100</v>
      </c>
      <c r="K787" s="33">
        <v>100</v>
      </c>
      <c r="L787" s="33"/>
    </row>
    <row r="788" spans="1:12" ht="38.25">
      <c r="A788" s="11">
        <v>81</v>
      </c>
      <c r="B788" s="44" t="s">
        <v>1857</v>
      </c>
      <c r="C788" s="44" t="s">
        <v>480</v>
      </c>
      <c r="D788" s="44" t="s">
        <v>481</v>
      </c>
      <c r="E788" s="26" t="s">
        <v>1858</v>
      </c>
      <c r="F788" s="27" t="s">
        <v>539</v>
      </c>
      <c r="G788" s="27" t="s">
        <v>403</v>
      </c>
      <c r="H788" s="33">
        <v>358000</v>
      </c>
      <c r="I788" s="33">
        <v>0</v>
      </c>
      <c r="J788" s="33">
        <v>200</v>
      </c>
      <c r="K788" s="33">
        <v>200</v>
      </c>
      <c r="L788" s="33"/>
    </row>
    <row r="789" spans="1:12" ht="38.25">
      <c r="A789" s="11">
        <v>82</v>
      </c>
      <c r="B789" s="44" t="s">
        <v>1859</v>
      </c>
      <c r="C789" s="44" t="s">
        <v>508</v>
      </c>
      <c r="D789" s="44" t="s">
        <v>509</v>
      </c>
      <c r="E789" s="26" t="s">
        <v>1860</v>
      </c>
      <c r="F789" s="27" t="s">
        <v>539</v>
      </c>
      <c r="G789" s="27" t="s">
        <v>403</v>
      </c>
      <c r="H789" s="33">
        <v>159151</v>
      </c>
      <c r="I789" s="33">
        <v>0</v>
      </c>
      <c r="J789" s="33">
        <v>50</v>
      </c>
      <c r="K789" s="33">
        <v>50</v>
      </c>
      <c r="L789" s="33"/>
    </row>
    <row r="790" spans="1:12" ht="89.25">
      <c r="A790" s="11">
        <v>83</v>
      </c>
      <c r="B790" s="44" t="s">
        <v>1861</v>
      </c>
      <c r="C790" s="44" t="s">
        <v>758</v>
      </c>
      <c r="D790" s="44" t="s">
        <v>1862</v>
      </c>
      <c r="E790" s="26" t="s">
        <v>1863</v>
      </c>
      <c r="F790" s="27">
        <v>2010</v>
      </c>
      <c r="G790" s="27" t="s">
        <v>403</v>
      </c>
      <c r="H790" s="33">
        <v>107000</v>
      </c>
      <c r="I790" s="33">
        <v>0</v>
      </c>
      <c r="J790" s="33">
        <v>100</v>
      </c>
      <c r="K790" s="33">
        <v>100</v>
      </c>
      <c r="L790" s="33"/>
    </row>
    <row r="791" spans="1:12" ht="38.25">
      <c r="A791" s="11">
        <v>84</v>
      </c>
      <c r="B791" s="44" t="s">
        <v>1864</v>
      </c>
      <c r="C791" s="44" t="s">
        <v>758</v>
      </c>
      <c r="D791" s="44" t="s">
        <v>1862</v>
      </c>
      <c r="E791" s="26" t="s">
        <v>1865</v>
      </c>
      <c r="F791" s="27">
        <v>2010</v>
      </c>
      <c r="G791" s="27" t="s">
        <v>403</v>
      </c>
      <c r="H791" s="33">
        <v>114500</v>
      </c>
      <c r="I791" s="33">
        <v>0</v>
      </c>
      <c r="J791" s="33">
        <v>100</v>
      </c>
      <c r="K791" s="33">
        <v>100</v>
      </c>
      <c r="L791" s="33"/>
    </row>
    <row r="792" spans="1:12" ht="38.25">
      <c r="A792" s="11">
        <v>85</v>
      </c>
      <c r="B792" s="44" t="s">
        <v>1866</v>
      </c>
      <c r="C792" s="44" t="s">
        <v>758</v>
      </c>
      <c r="D792" s="44" t="s">
        <v>1862</v>
      </c>
      <c r="E792" s="26" t="s">
        <v>1867</v>
      </c>
      <c r="F792" s="27">
        <v>2010</v>
      </c>
      <c r="G792" s="27" t="s">
        <v>403</v>
      </c>
      <c r="H792" s="33">
        <v>90700</v>
      </c>
      <c r="I792" s="33">
        <v>0</v>
      </c>
      <c r="J792" s="33">
        <v>100</v>
      </c>
      <c r="K792" s="33">
        <v>100</v>
      </c>
      <c r="L792" s="33"/>
    </row>
    <row r="793" spans="1:12" ht="38.25">
      <c r="A793" s="11">
        <v>86</v>
      </c>
      <c r="B793" s="44" t="s">
        <v>1868</v>
      </c>
      <c r="C793" s="44" t="s">
        <v>758</v>
      </c>
      <c r="D793" s="44" t="s">
        <v>1862</v>
      </c>
      <c r="E793" s="26" t="s">
        <v>1869</v>
      </c>
      <c r="F793" s="27">
        <v>2010</v>
      </c>
      <c r="G793" s="27" t="s">
        <v>403</v>
      </c>
      <c r="H793" s="33">
        <v>197000</v>
      </c>
      <c r="I793" s="33">
        <v>0</v>
      </c>
      <c r="J793" s="33">
        <v>200</v>
      </c>
      <c r="K793" s="33">
        <v>200</v>
      </c>
      <c r="L793" s="33"/>
    </row>
    <row r="794" spans="1:12" ht="63.75">
      <c r="A794" s="11">
        <v>87</v>
      </c>
      <c r="B794" s="44" t="s">
        <v>1870</v>
      </c>
      <c r="C794" s="44" t="s">
        <v>758</v>
      </c>
      <c r="D794" s="44" t="s">
        <v>1862</v>
      </c>
      <c r="E794" s="26" t="s">
        <v>1871</v>
      </c>
      <c r="F794" s="27">
        <v>2010</v>
      </c>
      <c r="G794" s="27" t="s">
        <v>403</v>
      </c>
      <c r="H794" s="33">
        <v>125000</v>
      </c>
      <c r="I794" s="33">
        <v>0</v>
      </c>
      <c r="J794" s="33">
        <v>100</v>
      </c>
      <c r="K794" s="33">
        <v>100</v>
      </c>
      <c r="L794" s="33"/>
    </row>
    <row r="795" spans="1:12" ht="63.75">
      <c r="A795" s="11">
        <v>88</v>
      </c>
      <c r="B795" s="44" t="s">
        <v>1872</v>
      </c>
      <c r="C795" s="44" t="s">
        <v>1771</v>
      </c>
      <c r="D795" s="44" t="s">
        <v>1862</v>
      </c>
      <c r="E795" s="26" t="s">
        <v>1873</v>
      </c>
      <c r="F795" s="27">
        <v>2010</v>
      </c>
      <c r="G795" s="27" t="s">
        <v>403</v>
      </c>
      <c r="H795" s="33">
        <v>201000</v>
      </c>
      <c r="I795" s="33">
        <v>0</v>
      </c>
      <c r="J795" s="33">
        <v>200</v>
      </c>
      <c r="K795" s="33">
        <v>200</v>
      </c>
      <c r="L795" s="33"/>
    </row>
    <row r="796" spans="1:12" ht="38.25">
      <c r="A796" s="11">
        <v>89</v>
      </c>
      <c r="B796" s="59" t="s">
        <v>1874</v>
      </c>
      <c r="C796" s="59" t="s">
        <v>1875</v>
      </c>
      <c r="D796" s="59" t="s">
        <v>1459</v>
      </c>
      <c r="E796" s="58" t="s">
        <v>1876</v>
      </c>
      <c r="F796" s="66" t="s">
        <v>1544</v>
      </c>
      <c r="G796" s="27" t="s">
        <v>403</v>
      </c>
      <c r="H796" s="33">
        <v>85000</v>
      </c>
      <c r="I796" s="33">
        <v>0</v>
      </c>
      <c r="J796" s="33">
        <v>100</v>
      </c>
      <c r="K796" s="33">
        <v>100</v>
      </c>
      <c r="L796" s="58"/>
    </row>
    <row r="797" spans="1:12" ht="89.25">
      <c r="A797" s="11">
        <v>90</v>
      </c>
      <c r="B797" s="59" t="s">
        <v>1877</v>
      </c>
      <c r="C797" s="59" t="s">
        <v>761</v>
      </c>
      <c r="D797" s="59" t="s">
        <v>762</v>
      </c>
      <c r="E797" s="58" t="s">
        <v>1878</v>
      </c>
      <c r="F797" s="66" t="s">
        <v>1544</v>
      </c>
      <c r="G797" s="27" t="s">
        <v>403</v>
      </c>
      <c r="H797" s="33">
        <v>293000</v>
      </c>
      <c r="I797" s="33">
        <v>0</v>
      </c>
      <c r="J797" s="33">
        <v>100</v>
      </c>
      <c r="K797" s="33">
        <v>100</v>
      </c>
      <c r="L797" s="58" t="s">
        <v>1879</v>
      </c>
    </row>
    <row r="798" spans="1:12" ht="89.25">
      <c r="A798" s="11">
        <v>91</v>
      </c>
      <c r="B798" s="59" t="s">
        <v>1880</v>
      </c>
      <c r="C798" s="59" t="s">
        <v>761</v>
      </c>
      <c r="D798" s="59" t="s">
        <v>762</v>
      </c>
      <c r="E798" s="58" t="s">
        <v>1881</v>
      </c>
      <c r="F798" s="66" t="s">
        <v>1544</v>
      </c>
      <c r="G798" s="27" t="s">
        <v>403</v>
      </c>
      <c r="H798" s="33">
        <v>81000</v>
      </c>
      <c r="I798" s="33">
        <v>0</v>
      </c>
      <c r="J798" s="33">
        <v>100</v>
      </c>
      <c r="K798" s="33">
        <v>100</v>
      </c>
      <c r="L798" s="58" t="s">
        <v>1879</v>
      </c>
    </row>
    <row r="799" spans="1:12" ht="38.25">
      <c r="A799" s="11">
        <v>92</v>
      </c>
      <c r="B799" s="59" t="s">
        <v>1882</v>
      </c>
      <c r="C799" s="59" t="s">
        <v>1883</v>
      </c>
      <c r="D799" s="59" t="s">
        <v>195</v>
      </c>
      <c r="E799" s="58" t="s">
        <v>1884</v>
      </c>
      <c r="F799" s="66" t="s">
        <v>1544</v>
      </c>
      <c r="G799" s="27" t="s">
        <v>403</v>
      </c>
      <c r="H799" s="33">
        <v>90000</v>
      </c>
      <c r="I799" s="33">
        <v>0</v>
      </c>
      <c r="J799" s="33">
        <v>100</v>
      </c>
      <c r="K799" s="33">
        <v>100</v>
      </c>
      <c r="L799" s="58"/>
    </row>
    <row r="800" spans="1:12" ht="14.25">
      <c r="A800" s="12"/>
      <c r="B800" s="30"/>
      <c r="C800" s="30"/>
      <c r="D800" s="30"/>
      <c r="E800" s="21"/>
      <c r="F800" s="16"/>
      <c r="G800" s="16"/>
      <c r="H800" s="24"/>
      <c r="I800" s="24"/>
      <c r="J800" s="24"/>
      <c r="K800" s="24"/>
      <c r="L800" s="25"/>
    </row>
    <row r="801" spans="1:12" ht="15">
      <c r="A801" s="11"/>
      <c r="B801" s="30" t="s">
        <v>388</v>
      </c>
      <c r="C801" s="30"/>
      <c r="D801" s="30"/>
      <c r="E801" s="21"/>
      <c r="F801" s="16"/>
      <c r="G801" s="16"/>
      <c r="H801" s="31">
        <f>+SUM(H802:H812)</f>
        <v>969321</v>
      </c>
      <c r="I801" s="31">
        <f>+SUM(I802:I812)</f>
        <v>0</v>
      </c>
      <c r="J801" s="31">
        <f>+SUM(J802:J812)</f>
        <v>1150</v>
      </c>
      <c r="K801" s="31">
        <f>+SUM(K802:K812)</f>
        <v>1150</v>
      </c>
      <c r="L801" s="32"/>
    </row>
    <row r="802" spans="1:12" ht="38.25">
      <c r="A802" s="11">
        <v>1</v>
      </c>
      <c r="B802" s="44" t="s">
        <v>1885</v>
      </c>
      <c r="C802" s="44" t="s">
        <v>1886</v>
      </c>
      <c r="D802" s="44" t="s">
        <v>1459</v>
      </c>
      <c r="E802" s="26" t="s">
        <v>1887</v>
      </c>
      <c r="F802" s="27" t="s">
        <v>539</v>
      </c>
      <c r="G802" s="27" t="s">
        <v>403</v>
      </c>
      <c r="H802" s="33">
        <v>410000</v>
      </c>
      <c r="I802" s="33">
        <v>0</v>
      </c>
      <c r="J802" s="33">
        <v>300</v>
      </c>
      <c r="K802" s="33">
        <v>300</v>
      </c>
      <c r="L802" s="33"/>
    </row>
    <row r="803" spans="1:12" ht="89.25">
      <c r="A803" s="11">
        <v>2</v>
      </c>
      <c r="B803" s="44" t="s">
        <v>1888</v>
      </c>
      <c r="C803" s="44" t="s">
        <v>1889</v>
      </c>
      <c r="D803" s="44" t="s">
        <v>562</v>
      </c>
      <c r="E803" s="26" t="s">
        <v>1890</v>
      </c>
      <c r="F803" s="27" t="s">
        <v>539</v>
      </c>
      <c r="G803" s="27" t="s">
        <v>403</v>
      </c>
      <c r="H803" s="33">
        <v>48000</v>
      </c>
      <c r="I803" s="33">
        <v>0</v>
      </c>
      <c r="J803" s="33">
        <v>50</v>
      </c>
      <c r="K803" s="33">
        <v>50</v>
      </c>
      <c r="L803" s="33"/>
    </row>
    <row r="804" spans="1:12" ht="114.75">
      <c r="A804" s="11">
        <v>3</v>
      </c>
      <c r="B804" s="44" t="s">
        <v>1891</v>
      </c>
      <c r="C804" s="44" t="s">
        <v>1483</v>
      </c>
      <c r="D804" s="44" t="s">
        <v>445</v>
      </c>
      <c r="E804" s="26" t="s">
        <v>1428</v>
      </c>
      <c r="F804" s="27" t="s">
        <v>539</v>
      </c>
      <c r="G804" s="27" t="s">
        <v>403</v>
      </c>
      <c r="H804" s="33">
        <v>29546</v>
      </c>
      <c r="I804" s="33">
        <v>0</v>
      </c>
      <c r="J804" s="33">
        <v>50</v>
      </c>
      <c r="K804" s="33">
        <v>50</v>
      </c>
      <c r="L804" s="33"/>
    </row>
    <row r="805" spans="1:12" ht="114.75">
      <c r="A805" s="11">
        <v>4</v>
      </c>
      <c r="B805" s="44" t="s">
        <v>1892</v>
      </c>
      <c r="C805" s="44" t="s">
        <v>1893</v>
      </c>
      <c r="D805" s="44" t="s">
        <v>762</v>
      </c>
      <c r="E805" s="26" t="s">
        <v>1428</v>
      </c>
      <c r="F805" s="27" t="s">
        <v>539</v>
      </c>
      <c r="G805" s="27" t="s">
        <v>403</v>
      </c>
      <c r="H805" s="33">
        <v>25312</v>
      </c>
      <c r="I805" s="33">
        <v>0</v>
      </c>
      <c r="J805" s="33">
        <v>50</v>
      </c>
      <c r="K805" s="33">
        <v>50</v>
      </c>
      <c r="L805" s="33"/>
    </row>
    <row r="806" spans="1:12" ht="114.75">
      <c r="A806" s="11">
        <v>5</v>
      </c>
      <c r="B806" s="44" t="s">
        <v>1894</v>
      </c>
      <c r="C806" s="44" t="s">
        <v>1895</v>
      </c>
      <c r="D806" s="44" t="s">
        <v>1459</v>
      </c>
      <c r="E806" s="26" t="s">
        <v>1428</v>
      </c>
      <c r="F806" s="27" t="s">
        <v>539</v>
      </c>
      <c r="G806" s="27" t="s">
        <v>403</v>
      </c>
      <c r="H806" s="33">
        <v>37023</v>
      </c>
      <c r="I806" s="33">
        <v>0</v>
      </c>
      <c r="J806" s="33">
        <v>50</v>
      </c>
      <c r="K806" s="33">
        <v>50</v>
      </c>
      <c r="L806" s="33"/>
    </row>
    <row r="807" spans="1:12" ht="114.75">
      <c r="A807" s="11">
        <v>6</v>
      </c>
      <c r="B807" s="44" t="s">
        <v>1896</v>
      </c>
      <c r="C807" s="44" t="s">
        <v>1897</v>
      </c>
      <c r="D807" s="44" t="s">
        <v>439</v>
      </c>
      <c r="E807" s="26" t="s">
        <v>1428</v>
      </c>
      <c r="F807" s="27" t="s">
        <v>539</v>
      </c>
      <c r="G807" s="27" t="s">
        <v>403</v>
      </c>
      <c r="H807" s="33">
        <v>33020</v>
      </c>
      <c r="I807" s="33">
        <v>0</v>
      </c>
      <c r="J807" s="33">
        <v>50</v>
      </c>
      <c r="K807" s="33">
        <v>50</v>
      </c>
      <c r="L807" s="33"/>
    </row>
    <row r="808" spans="1:12" ht="114.75">
      <c r="A808" s="11">
        <v>7</v>
      </c>
      <c r="B808" s="44" t="s">
        <v>1898</v>
      </c>
      <c r="C808" s="44" t="s">
        <v>1899</v>
      </c>
      <c r="D808" s="44" t="s">
        <v>793</v>
      </c>
      <c r="E808" s="26" t="s">
        <v>1428</v>
      </c>
      <c r="F808" s="27" t="s">
        <v>539</v>
      </c>
      <c r="G808" s="27" t="s">
        <v>403</v>
      </c>
      <c r="H808" s="33">
        <v>21420</v>
      </c>
      <c r="I808" s="33">
        <v>0</v>
      </c>
      <c r="J808" s="33">
        <v>50</v>
      </c>
      <c r="K808" s="33">
        <v>50</v>
      </c>
      <c r="L808" s="33"/>
    </row>
    <row r="809" spans="1:12" ht="51">
      <c r="A809" s="11">
        <v>8</v>
      </c>
      <c r="B809" s="44" t="s">
        <v>1900</v>
      </c>
      <c r="C809" s="44" t="s">
        <v>1886</v>
      </c>
      <c r="D809" s="44" t="s">
        <v>195</v>
      </c>
      <c r="E809" s="26" t="s">
        <v>1901</v>
      </c>
      <c r="F809" s="27" t="s">
        <v>539</v>
      </c>
      <c r="G809" s="27" t="s">
        <v>403</v>
      </c>
      <c r="H809" s="33">
        <v>108000</v>
      </c>
      <c r="I809" s="33">
        <v>0</v>
      </c>
      <c r="J809" s="33">
        <v>200</v>
      </c>
      <c r="K809" s="33">
        <v>200</v>
      </c>
      <c r="L809" s="33"/>
    </row>
    <row r="810" spans="1:12" ht="114.75">
      <c r="A810" s="11">
        <v>9</v>
      </c>
      <c r="B810" s="44" t="s">
        <v>1902</v>
      </c>
      <c r="C810" s="44" t="s">
        <v>1886</v>
      </c>
      <c r="D810" s="44" t="s">
        <v>1459</v>
      </c>
      <c r="E810" s="26" t="s">
        <v>1903</v>
      </c>
      <c r="F810" s="27" t="s">
        <v>539</v>
      </c>
      <c r="G810" s="27" t="s">
        <v>403</v>
      </c>
      <c r="H810" s="33">
        <v>77000</v>
      </c>
      <c r="I810" s="33">
        <v>0</v>
      </c>
      <c r="J810" s="33">
        <v>200</v>
      </c>
      <c r="K810" s="33">
        <v>200</v>
      </c>
      <c r="L810" s="33"/>
    </row>
    <row r="811" spans="1:12" ht="76.5">
      <c r="A811" s="11">
        <v>10</v>
      </c>
      <c r="B811" s="44" t="s">
        <v>1904</v>
      </c>
      <c r="C811" s="44" t="s">
        <v>1886</v>
      </c>
      <c r="D811" s="44" t="s">
        <v>1459</v>
      </c>
      <c r="E811" s="26" t="s">
        <v>1905</v>
      </c>
      <c r="F811" s="27" t="s">
        <v>539</v>
      </c>
      <c r="G811" s="27" t="s">
        <v>403</v>
      </c>
      <c r="H811" s="33">
        <v>160000</v>
      </c>
      <c r="I811" s="33">
        <v>0</v>
      </c>
      <c r="J811" s="33">
        <v>100</v>
      </c>
      <c r="K811" s="33">
        <v>100</v>
      </c>
      <c r="L811" s="33"/>
    </row>
    <row r="812" spans="1:12" ht="38.25">
      <c r="A812" s="11">
        <v>11</v>
      </c>
      <c r="B812" s="44" t="s">
        <v>1906</v>
      </c>
      <c r="C812" s="44" t="s">
        <v>770</v>
      </c>
      <c r="D812" s="44" t="s">
        <v>1907</v>
      </c>
      <c r="E812" s="26" t="s">
        <v>1908</v>
      </c>
      <c r="F812" s="27" t="s">
        <v>539</v>
      </c>
      <c r="G812" s="27" t="s">
        <v>403</v>
      </c>
      <c r="H812" s="33">
        <v>20000</v>
      </c>
      <c r="I812" s="33">
        <v>0</v>
      </c>
      <c r="J812" s="33">
        <v>50</v>
      </c>
      <c r="K812" s="33">
        <v>50</v>
      </c>
      <c r="L812" s="33"/>
    </row>
    <row r="813" spans="1:12" ht="14.25">
      <c r="A813" s="12"/>
      <c r="B813" s="30"/>
      <c r="C813" s="30"/>
      <c r="D813" s="30"/>
      <c r="E813" s="21"/>
      <c r="F813" s="16"/>
      <c r="G813" s="16"/>
      <c r="H813" s="24"/>
      <c r="I813" s="24"/>
      <c r="J813" s="24"/>
      <c r="K813" s="24"/>
      <c r="L813" s="25"/>
    </row>
    <row r="814" spans="1:12" ht="15">
      <c r="A814" s="11"/>
      <c r="B814" s="30" t="s">
        <v>389</v>
      </c>
      <c r="C814" s="30"/>
      <c r="D814" s="30"/>
      <c r="E814" s="21"/>
      <c r="F814" s="16"/>
      <c r="G814" s="16"/>
      <c r="H814" s="37">
        <f>+SUM(H815:H925)</f>
        <v>8324011</v>
      </c>
      <c r="I814" s="37">
        <f>+SUM(I815:I925)</f>
        <v>0</v>
      </c>
      <c r="J814" s="37">
        <f>+SUM(J815:J925)</f>
        <v>305450</v>
      </c>
      <c r="K814" s="37">
        <f>+SUM(K815:K925)</f>
        <v>14750</v>
      </c>
      <c r="L814" s="23"/>
    </row>
    <row r="815" spans="1:12" ht="38.25">
      <c r="A815" s="11">
        <v>1</v>
      </c>
      <c r="B815" s="44" t="s">
        <v>1909</v>
      </c>
      <c r="C815" s="44" t="s">
        <v>1910</v>
      </c>
      <c r="D815" s="44" t="s">
        <v>449</v>
      </c>
      <c r="E815" s="26" t="s">
        <v>1911</v>
      </c>
      <c r="F815" s="27">
        <v>2010</v>
      </c>
      <c r="G815" s="27" t="s">
        <v>403</v>
      </c>
      <c r="H815" s="33">
        <v>283000</v>
      </c>
      <c r="I815" s="33"/>
      <c r="J815" s="33">
        <v>200</v>
      </c>
      <c r="K815" s="33">
        <v>200</v>
      </c>
      <c r="L815" s="33"/>
    </row>
    <row r="816" spans="1:12" ht="38.25">
      <c r="A816" s="11">
        <v>2</v>
      </c>
      <c r="B816" s="44" t="s">
        <v>1912</v>
      </c>
      <c r="C816" s="44" t="s">
        <v>1875</v>
      </c>
      <c r="D816" s="44" t="s">
        <v>1459</v>
      </c>
      <c r="E816" s="26" t="s">
        <v>1913</v>
      </c>
      <c r="F816" s="27" t="s">
        <v>539</v>
      </c>
      <c r="G816" s="27" t="s">
        <v>403</v>
      </c>
      <c r="H816" s="33">
        <v>75075</v>
      </c>
      <c r="I816" s="33"/>
      <c r="J816" s="33">
        <v>200</v>
      </c>
      <c r="K816" s="33">
        <v>200</v>
      </c>
      <c r="L816" s="33"/>
    </row>
    <row r="817" spans="1:12" ht="51">
      <c r="A817" s="11">
        <v>3</v>
      </c>
      <c r="B817" s="44" t="s">
        <v>1914</v>
      </c>
      <c r="C817" s="44" t="s">
        <v>1886</v>
      </c>
      <c r="D817" s="44" t="s">
        <v>195</v>
      </c>
      <c r="E817" s="26" t="s">
        <v>1915</v>
      </c>
      <c r="F817" s="27" t="s">
        <v>539</v>
      </c>
      <c r="G817" s="27" t="s">
        <v>403</v>
      </c>
      <c r="H817" s="33">
        <v>15000</v>
      </c>
      <c r="I817" s="33">
        <v>0</v>
      </c>
      <c r="J817" s="33">
        <v>100</v>
      </c>
      <c r="K817" s="33">
        <v>100</v>
      </c>
      <c r="L817" s="33"/>
    </row>
    <row r="818" spans="1:12" ht="127.5">
      <c r="A818" s="11">
        <v>4</v>
      </c>
      <c r="B818" s="44" t="s">
        <v>1916</v>
      </c>
      <c r="C818" s="44" t="s">
        <v>1886</v>
      </c>
      <c r="D818" s="44" t="s">
        <v>1917</v>
      </c>
      <c r="E818" s="26" t="s">
        <v>1918</v>
      </c>
      <c r="F818" s="27" t="s">
        <v>539</v>
      </c>
      <c r="G818" s="27" t="s">
        <v>403</v>
      </c>
      <c r="H818" s="33">
        <v>18000</v>
      </c>
      <c r="I818" s="33">
        <v>0</v>
      </c>
      <c r="J818" s="33">
        <v>100</v>
      </c>
      <c r="K818" s="33">
        <v>100</v>
      </c>
      <c r="L818" s="33"/>
    </row>
    <row r="819" spans="1:12" ht="38.25">
      <c r="A819" s="11">
        <v>5</v>
      </c>
      <c r="B819" s="44" t="s">
        <v>1912</v>
      </c>
      <c r="C819" s="44" t="s">
        <v>1875</v>
      </c>
      <c r="D819" s="44" t="s">
        <v>1459</v>
      </c>
      <c r="E819" s="26" t="s">
        <v>1919</v>
      </c>
      <c r="F819" s="27" t="s">
        <v>539</v>
      </c>
      <c r="G819" s="27" t="s">
        <v>403</v>
      </c>
      <c r="H819" s="33">
        <v>75075</v>
      </c>
      <c r="I819" s="33">
        <v>0</v>
      </c>
      <c r="J819" s="33">
        <v>100</v>
      </c>
      <c r="K819" s="33">
        <v>100</v>
      </c>
      <c r="L819" s="33"/>
    </row>
    <row r="820" spans="1:12" ht="89.25">
      <c r="A820" s="11">
        <v>6</v>
      </c>
      <c r="B820" s="59" t="s">
        <v>1920</v>
      </c>
      <c r="C820" s="59" t="s">
        <v>1921</v>
      </c>
      <c r="D820" s="59" t="s">
        <v>1922</v>
      </c>
      <c r="E820" s="58" t="s">
        <v>1923</v>
      </c>
      <c r="F820" s="66" t="s">
        <v>1544</v>
      </c>
      <c r="G820" s="27" t="s">
        <v>403</v>
      </c>
      <c r="H820" s="33">
        <v>340000</v>
      </c>
      <c r="I820" s="33">
        <v>0</v>
      </c>
      <c r="J820" s="33">
        <v>100</v>
      </c>
      <c r="K820" s="33">
        <v>100</v>
      </c>
      <c r="L820" s="58"/>
    </row>
    <row r="821" spans="1:12" ht="25.5">
      <c r="A821" s="11">
        <v>7</v>
      </c>
      <c r="B821" s="44" t="s">
        <v>1924</v>
      </c>
      <c r="C821" s="44" t="s">
        <v>808</v>
      </c>
      <c r="D821" s="44" t="s">
        <v>240</v>
      </c>
      <c r="E821" s="26" t="s">
        <v>1925</v>
      </c>
      <c r="F821" s="27" t="s">
        <v>539</v>
      </c>
      <c r="G821" s="27" t="s">
        <v>403</v>
      </c>
      <c r="H821" s="33">
        <v>31490</v>
      </c>
      <c r="I821" s="33">
        <v>0</v>
      </c>
      <c r="J821" s="33">
        <v>50</v>
      </c>
      <c r="K821" s="33">
        <v>50</v>
      </c>
      <c r="L821" s="33"/>
    </row>
    <row r="822" spans="1:12" ht="38.25">
      <c r="A822" s="11">
        <v>8</v>
      </c>
      <c r="B822" s="44" t="s">
        <v>1926</v>
      </c>
      <c r="C822" s="44" t="s">
        <v>808</v>
      </c>
      <c r="D822" s="44" t="s">
        <v>1927</v>
      </c>
      <c r="E822" s="26" t="s">
        <v>1928</v>
      </c>
      <c r="F822" s="27" t="s">
        <v>539</v>
      </c>
      <c r="G822" s="27" t="s">
        <v>403</v>
      </c>
      <c r="H822" s="33">
        <v>50000</v>
      </c>
      <c r="I822" s="33">
        <v>0</v>
      </c>
      <c r="J822" s="33">
        <v>50</v>
      </c>
      <c r="K822" s="33">
        <v>50</v>
      </c>
      <c r="L822" s="33"/>
    </row>
    <row r="823" spans="1:12" ht="178.5">
      <c r="A823" s="11">
        <v>9</v>
      </c>
      <c r="B823" s="44" t="s">
        <v>1929</v>
      </c>
      <c r="C823" s="44" t="s">
        <v>1930</v>
      </c>
      <c r="D823" s="44" t="s">
        <v>1931</v>
      </c>
      <c r="E823" s="26" t="s">
        <v>1932</v>
      </c>
      <c r="F823" s="27">
        <v>2009</v>
      </c>
      <c r="G823" s="27" t="s">
        <v>403</v>
      </c>
      <c r="H823" s="33">
        <v>17800</v>
      </c>
      <c r="I823" s="33"/>
      <c r="J823" s="33">
        <v>100</v>
      </c>
      <c r="K823" s="33">
        <v>100</v>
      </c>
      <c r="L823" s="33"/>
    </row>
    <row r="824" spans="1:12" ht="38.25">
      <c r="A824" s="11">
        <v>10</v>
      </c>
      <c r="B824" s="44" t="s">
        <v>1933</v>
      </c>
      <c r="C824" s="44" t="s">
        <v>1930</v>
      </c>
      <c r="D824" s="44" t="s">
        <v>1934</v>
      </c>
      <c r="E824" s="26" t="s">
        <v>1935</v>
      </c>
      <c r="F824" s="27">
        <v>2009</v>
      </c>
      <c r="G824" s="27" t="s">
        <v>403</v>
      </c>
      <c r="H824" s="33">
        <v>21490</v>
      </c>
      <c r="I824" s="33"/>
      <c r="J824" s="33">
        <v>100</v>
      </c>
      <c r="K824" s="33">
        <v>100</v>
      </c>
      <c r="L824" s="33"/>
    </row>
    <row r="825" spans="1:12" ht="38.25">
      <c r="A825" s="11">
        <v>11</v>
      </c>
      <c r="B825" s="59" t="s">
        <v>1936</v>
      </c>
      <c r="C825" s="59" t="s">
        <v>1546</v>
      </c>
      <c r="D825" s="59" t="s">
        <v>1459</v>
      </c>
      <c r="E825" s="58" t="s">
        <v>1937</v>
      </c>
      <c r="F825" s="66" t="s">
        <v>1544</v>
      </c>
      <c r="G825" s="27" t="s">
        <v>403</v>
      </c>
      <c r="H825" s="33">
        <v>260190</v>
      </c>
      <c r="I825" s="33">
        <v>0</v>
      </c>
      <c r="J825" s="26">
        <v>300</v>
      </c>
      <c r="K825" s="26">
        <v>300</v>
      </c>
      <c r="L825" s="26"/>
    </row>
    <row r="826" spans="1:12" ht="38.25">
      <c r="A826" s="11">
        <v>12</v>
      </c>
      <c r="B826" s="46" t="s">
        <v>1938</v>
      </c>
      <c r="C826" s="46" t="s">
        <v>758</v>
      </c>
      <c r="D826" s="46" t="s">
        <v>195</v>
      </c>
      <c r="E826" s="82" t="s">
        <v>1939</v>
      </c>
      <c r="F826" s="47" t="s">
        <v>1242</v>
      </c>
      <c r="G826" s="27" t="s">
        <v>403</v>
      </c>
      <c r="H826" s="48">
        <v>40000</v>
      </c>
      <c r="I826" s="48"/>
      <c r="J826" s="48">
        <v>50</v>
      </c>
      <c r="K826" s="48">
        <v>50</v>
      </c>
      <c r="L826" s="49"/>
    </row>
    <row r="827" spans="1:12" ht="51">
      <c r="A827" s="11">
        <v>13</v>
      </c>
      <c r="B827" s="46" t="s">
        <v>1940</v>
      </c>
      <c r="C827" s="46" t="s">
        <v>758</v>
      </c>
      <c r="D827" s="46" t="s">
        <v>195</v>
      </c>
      <c r="E827" s="82" t="s">
        <v>1941</v>
      </c>
      <c r="F827" s="47" t="s">
        <v>1242</v>
      </c>
      <c r="G827" s="27" t="s">
        <v>403</v>
      </c>
      <c r="H827" s="48">
        <v>20000</v>
      </c>
      <c r="I827" s="48"/>
      <c r="J827" s="48">
        <v>50</v>
      </c>
      <c r="K827" s="48">
        <v>50</v>
      </c>
      <c r="L827" s="49"/>
    </row>
    <row r="828" spans="1:12" ht="38.25">
      <c r="A828" s="11">
        <v>14</v>
      </c>
      <c r="B828" s="46" t="s">
        <v>1942</v>
      </c>
      <c r="C828" s="46" t="s">
        <v>758</v>
      </c>
      <c r="D828" s="46" t="s">
        <v>195</v>
      </c>
      <c r="E828" s="82" t="s">
        <v>1943</v>
      </c>
      <c r="F828" s="47" t="s">
        <v>1242</v>
      </c>
      <c r="G828" s="27" t="s">
        <v>403</v>
      </c>
      <c r="H828" s="48">
        <v>90000</v>
      </c>
      <c r="I828" s="48"/>
      <c r="J828" s="48">
        <v>100</v>
      </c>
      <c r="K828" s="48">
        <v>100</v>
      </c>
      <c r="L828" s="49"/>
    </row>
    <row r="829" spans="1:12" ht="38.25">
      <c r="A829" s="11">
        <v>15</v>
      </c>
      <c r="B829" s="46" t="s">
        <v>1944</v>
      </c>
      <c r="C829" s="46" t="s">
        <v>836</v>
      </c>
      <c r="D829" s="46" t="s">
        <v>1459</v>
      </c>
      <c r="E829" s="82" t="s">
        <v>1945</v>
      </c>
      <c r="F829" s="47" t="s">
        <v>1242</v>
      </c>
      <c r="G829" s="27" t="s">
        <v>403</v>
      </c>
      <c r="H829" s="48">
        <v>25000</v>
      </c>
      <c r="I829" s="48"/>
      <c r="J829" s="48">
        <v>50</v>
      </c>
      <c r="K829" s="48">
        <v>50</v>
      </c>
      <c r="L829" s="49"/>
    </row>
    <row r="830" spans="1:12" ht="63.75">
      <c r="A830" s="11">
        <v>16</v>
      </c>
      <c r="B830" s="46" t="s">
        <v>1946</v>
      </c>
      <c r="C830" s="46" t="s">
        <v>723</v>
      </c>
      <c r="D830" s="46" t="s">
        <v>445</v>
      </c>
      <c r="E830" s="82" t="s">
        <v>1939</v>
      </c>
      <c r="F830" s="47" t="s">
        <v>1242</v>
      </c>
      <c r="G830" s="27" t="s">
        <v>403</v>
      </c>
      <c r="H830" s="48">
        <v>26600</v>
      </c>
      <c r="I830" s="48"/>
      <c r="J830" s="48">
        <v>50</v>
      </c>
      <c r="K830" s="48">
        <v>50</v>
      </c>
      <c r="L830" s="49" t="s">
        <v>1947</v>
      </c>
    </row>
    <row r="831" spans="1:12" ht="63.75">
      <c r="A831" s="11">
        <v>17</v>
      </c>
      <c r="B831" s="46" t="s">
        <v>1948</v>
      </c>
      <c r="C831" s="46" t="s">
        <v>723</v>
      </c>
      <c r="D831" s="46" t="s">
        <v>445</v>
      </c>
      <c r="E831" s="82" t="s">
        <v>1949</v>
      </c>
      <c r="F831" s="47" t="s">
        <v>1242</v>
      </c>
      <c r="G831" s="27" t="s">
        <v>403</v>
      </c>
      <c r="H831" s="48">
        <v>21000</v>
      </c>
      <c r="I831" s="48"/>
      <c r="J831" s="48">
        <v>50</v>
      </c>
      <c r="K831" s="48">
        <v>50</v>
      </c>
      <c r="L831" s="49" t="s">
        <v>1947</v>
      </c>
    </row>
    <row r="832" spans="1:12" ht="63.75">
      <c r="A832" s="11">
        <v>18</v>
      </c>
      <c r="B832" s="46" t="s">
        <v>1950</v>
      </c>
      <c r="C832" s="46" t="s">
        <v>723</v>
      </c>
      <c r="D832" s="46" t="s">
        <v>445</v>
      </c>
      <c r="E832" s="82" t="s">
        <v>1951</v>
      </c>
      <c r="F832" s="47" t="s">
        <v>1242</v>
      </c>
      <c r="G832" s="27" t="s">
        <v>403</v>
      </c>
      <c r="H832" s="48">
        <v>26830</v>
      </c>
      <c r="I832" s="48"/>
      <c r="J832" s="48">
        <v>50</v>
      </c>
      <c r="K832" s="48">
        <v>50</v>
      </c>
      <c r="L832" s="49" t="s">
        <v>1947</v>
      </c>
    </row>
    <row r="833" spans="1:12" ht="38.25">
      <c r="A833" s="11">
        <v>19</v>
      </c>
      <c r="B833" s="46" t="s">
        <v>1952</v>
      </c>
      <c r="C833" s="46" t="s">
        <v>726</v>
      </c>
      <c r="D833" s="46" t="s">
        <v>426</v>
      </c>
      <c r="E833" s="82" t="s">
        <v>1953</v>
      </c>
      <c r="F833" s="47">
        <v>2010</v>
      </c>
      <c r="G833" s="27" t="s">
        <v>403</v>
      </c>
      <c r="H833" s="48">
        <v>15000</v>
      </c>
      <c r="I833" s="48"/>
      <c r="J833" s="48">
        <v>50</v>
      </c>
      <c r="K833" s="48">
        <v>50</v>
      </c>
      <c r="L833" s="49"/>
    </row>
    <row r="834" spans="1:12" ht="38.25">
      <c r="A834" s="11">
        <v>20</v>
      </c>
      <c r="B834" s="44" t="s">
        <v>1954</v>
      </c>
      <c r="C834" s="44" t="s">
        <v>839</v>
      </c>
      <c r="D834" s="44" t="s">
        <v>449</v>
      </c>
      <c r="E834" s="26" t="s">
        <v>1255</v>
      </c>
      <c r="F834" s="27">
        <v>2010</v>
      </c>
      <c r="G834" s="27" t="s">
        <v>403</v>
      </c>
      <c r="H834" s="38">
        <v>62000</v>
      </c>
      <c r="I834" s="38"/>
      <c r="J834" s="38">
        <v>50</v>
      </c>
      <c r="K834" s="38">
        <v>50</v>
      </c>
      <c r="L834" s="39"/>
    </row>
    <row r="835" spans="1:12" ht="38.25">
      <c r="A835" s="11">
        <v>21</v>
      </c>
      <c r="B835" s="46" t="s">
        <v>1955</v>
      </c>
      <c r="C835" s="46" t="s">
        <v>839</v>
      </c>
      <c r="D835" s="46" t="s">
        <v>449</v>
      </c>
      <c r="E835" s="82" t="s">
        <v>1941</v>
      </c>
      <c r="F835" s="47" t="s">
        <v>1242</v>
      </c>
      <c r="G835" s="27" t="s">
        <v>403</v>
      </c>
      <c r="H835" s="48">
        <v>20000</v>
      </c>
      <c r="I835" s="48"/>
      <c r="J835" s="48">
        <v>50</v>
      </c>
      <c r="K835" s="48">
        <v>50</v>
      </c>
      <c r="L835" s="49"/>
    </row>
    <row r="836" spans="1:12" ht="38.25">
      <c r="A836" s="11">
        <v>22</v>
      </c>
      <c r="B836" s="44" t="s">
        <v>1956</v>
      </c>
      <c r="C836" s="44" t="s">
        <v>1957</v>
      </c>
      <c r="D836" s="44" t="s">
        <v>51</v>
      </c>
      <c r="E836" s="26" t="s">
        <v>1958</v>
      </c>
      <c r="F836" s="27">
        <v>2010</v>
      </c>
      <c r="G836" s="27" t="s">
        <v>403</v>
      </c>
      <c r="H836" s="45">
        <v>55000</v>
      </c>
      <c r="I836" s="38"/>
      <c r="J836" s="38">
        <v>50</v>
      </c>
      <c r="K836" s="38">
        <v>50</v>
      </c>
      <c r="L836" s="26"/>
    </row>
    <row r="837" spans="1:12" ht="38.25">
      <c r="A837" s="11">
        <v>23</v>
      </c>
      <c r="B837" s="83" t="s">
        <v>1959</v>
      </c>
      <c r="C837" s="83" t="s">
        <v>1957</v>
      </c>
      <c r="D837" s="83" t="s">
        <v>51</v>
      </c>
      <c r="E837" s="84"/>
      <c r="F837" s="27">
        <v>2010</v>
      </c>
      <c r="G837" s="27" t="s">
        <v>403</v>
      </c>
      <c r="H837" s="85">
        <v>50000</v>
      </c>
      <c r="I837" s="38"/>
      <c r="J837" s="38">
        <v>50</v>
      </c>
      <c r="K837" s="38">
        <v>50</v>
      </c>
      <c r="L837" s="26"/>
    </row>
    <row r="838" spans="1:12" ht="38.25">
      <c r="A838" s="11">
        <v>24</v>
      </c>
      <c r="B838" s="83" t="s">
        <v>1960</v>
      </c>
      <c r="C838" s="83" t="s">
        <v>761</v>
      </c>
      <c r="D838" s="83" t="s">
        <v>762</v>
      </c>
      <c r="E838" s="84" t="s">
        <v>1961</v>
      </c>
      <c r="F838" s="27">
        <v>2010</v>
      </c>
      <c r="G838" s="27" t="s">
        <v>403</v>
      </c>
      <c r="H838" s="85">
        <v>87880</v>
      </c>
      <c r="I838" s="38"/>
      <c r="J838" s="38">
        <v>100</v>
      </c>
      <c r="K838" s="38">
        <v>100</v>
      </c>
      <c r="L838" s="26"/>
    </row>
    <row r="839" spans="1:12" ht="38.25">
      <c r="A839" s="11">
        <v>25</v>
      </c>
      <c r="B839" s="46" t="s">
        <v>1962</v>
      </c>
      <c r="C839" s="46" t="s">
        <v>1963</v>
      </c>
      <c r="D839" s="46" t="s">
        <v>793</v>
      </c>
      <c r="E839" s="82" t="s">
        <v>1964</v>
      </c>
      <c r="F839" s="47" t="s">
        <v>1544</v>
      </c>
      <c r="G839" s="27" t="s">
        <v>403</v>
      </c>
      <c r="H839" s="48">
        <v>15000</v>
      </c>
      <c r="I839" s="48"/>
      <c r="J839" s="48">
        <v>50</v>
      </c>
      <c r="K839" s="48">
        <v>50</v>
      </c>
      <c r="L839" s="49"/>
    </row>
    <row r="840" spans="1:12" ht="38.25">
      <c r="A840" s="11">
        <v>26</v>
      </c>
      <c r="B840" s="44" t="s">
        <v>1965</v>
      </c>
      <c r="C840" s="44" t="s">
        <v>42</v>
      </c>
      <c r="D840" s="44" t="s">
        <v>531</v>
      </c>
      <c r="E840" s="26" t="s">
        <v>1966</v>
      </c>
      <c r="F840" s="27">
        <v>2010</v>
      </c>
      <c r="G840" s="27" t="s">
        <v>403</v>
      </c>
      <c r="H840" s="45">
        <v>50000</v>
      </c>
      <c r="I840" s="38"/>
      <c r="J840" s="38">
        <v>50</v>
      </c>
      <c r="K840" s="38">
        <v>50</v>
      </c>
      <c r="L840" s="26"/>
    </row>
    <row r="841" spans="1:12" ht="38.25">
      <c r="A841" s="11">
        <v>27</v>
      </c>
      <c r="B841" s="44" t="s">
        <v>1967</v>
      </c>
      <c r="C841" s="44" t="s">
        <v>135</v>
      </c>
      <c r="D841" s="44" t="s">
        <v>597</v>
      </c>
      <c r="E841" s="26" t="s">
        <v>1939</v>
      </c>
      <c r="F841" s="27">
        <v>2010</v>
      </c>
      <c r="G841" s="27" t="s">
        <v>403</v>
      </c>
      <c r="H841" s="45">
        <v>40000</v>
      </c>
      <c r="I841" s="38"/>
      <c r="J841" s="38">
        <v>50</v>
      </c>
      <c r="K841" s="38">
        <v>50</v>
      </c>
      <c r="L841" s="26"/>
    </row>
    <row r="842" spans="1:12" ht="38.25">
      <c r="A842" s="11">
        <v>28</v>
      </c>
      <c r="B842" s="44" t="s">
        <v>1968</v>
      </c>
      <c r="C842" s="44" t="s">
        <v>714</v>
      </c>
      <c r="D842" s="44" t="s">
        <v>470</v>
      </c>
      <c r="E842" s="26" t="s">
        <v>1958</v>
      </c>
      <c r="F842" s="27">
        <v>2010</v>
      </c>
      <c r="G842" s="27" t="s">
        <v>403</v>
      </c>
      <c r="H842" s="45">
        <v>40000</v>
      </c>
      <c r="I842" s="38"/>
      <c r="J842" s="38">
        <v>50</v>
      </c>
      <c r="K842" s="38">
        <v>50</v>
      </c>
      <c r="L842" s="26"/>
    </row>
    <row r="843" spans="1:12" ht="51">
      <c r="A843" s="11">
        <v>29</v>
      </c>
      <c r="B843" s="44" t="s">
        <v>1969</v>
      </c>
      <c r="C843" s="44" t="s">
        <v>742</v>
      </c>
      <c r="D843" s="44" t="s">
        <v>552</v>
      </c>
      <c r="E843" s="26" t="s">
        <v>1970</v>
      </c>
      <c r="F843" s="27">
        <v>2010</v>
      </c>
      <c r="G843" s="27" t="s">
        <v>403</v>
      </c>
      <c r="H843" s="45">
        <v>80000</v>
      </c>
      <c r="I843" s="38"/>
      <c r="J843" s="38">
        <v>100</v>
      </c>
      <c r="K843" s="38">
        <v>100</v>
      </c>
      <c r="L843" s="26"/>
    </row>
    <row r="844" spans="1:12" ht="38.25">
      <c r="A844" s="11">
        <v>30</v>
      </c>
      <c r="B844" s="44" t="s">
        <v>1971</v>
      </c>
      <c r="C844" s="44" t="s">
        <v>508</v>
      </c>
      <c r="D844" s="44" t="s">
        <v>509</v>
      </c>
      <c r="E844" s="26" t="s">
        <v>1972</v>
      </c>
      <c r="F844" s="27">
        <v>2010</v>
      </c>
      <c r="G844" s="27" t="s">
        <v>403</v>
      </c>
      <c r="H844" s="45">
        <v>49000</v>
      </c>
      <c r="I844" s="38"/>
      <c r="J844" s="38">
        <v>50</v>
      </c>
      <c r="K844" s="38">
        <v>50</v>
      </c>
      <c r="L844" s="26"/>
    </row>
    <row r="845" spans="1:12" ht="38.25">
      <c r="A845" s="11">
        <v>31</v>
      </c>
      <c r="B845" s="46" t="s">
        <v>1973</v>
      </c>
      <c r="C845" s="46" t="s">
        <v>480</v>
      </c>
      <c r="D845" s="46" t="s">
        <v>481</v>
      </c>
      <c r="E845" s="82" t="s">
        <v>1974</v>
      </c>
      <c r="F845" s="86" t="s">
        <v>1529</v>
      </c>
      <c r="G845" s="27" t="s">
        <v>403</v>
      </c>
      <c r="H845" s="80">
        <v>63000</v>
      </c>
      <c r="I845" s="26"/>
      <c r="J845" s="60">
        <v>100</v>
      </c>
      <c r="K845" s="60">
        <v>100</v>
      </c>
      <c r="L845" s="26"/>
    </row>
    <row r="846" spans="1:12" ht="38.25">
      <c r="A846" s="11">
        <v>32</v>
      </c>
      <c r="B846" s="44" t="s">
        <v>1975</v>
      </c>
      <c r="C846" s="44" t="s">
        <v>1976</v>
      </c>
      <c r="D846" s="44" t="s">
        <v>597</v>
      </c>
      <c r="E846" s="26" t="s">
        <v>1977</v>
      </c>
      <c r="F846" s="27" t="s">
        <v>419</v>
      </c>
      <c r="G846" s="27" t="s">
        <v>403</v>
      </c>
      <c r="H846" s="38">
        <v>30136</v>
      </c>
      <c r="I846" s="38"/>
      <c r="J846" s="38">
        <v>50</v>
      </c>
      <c r="K846" s="38">
        <v>50</v>
      </c>
      <c r="L846" s="39"/>
    </row>
    <row r="847" spans="1:12" ht="38.25">
      <c r="A847" s="11">
        <v>33</v>
      </c>
      <c r="B847" s="44" t="s">
        <v>1978</v>
      </c>
      <c r="C847" s="44" t="s">
        <v>585</v>
      </c>
      <c r="D847" s="44" t="s">
        <v>1552</v>
      </c>
      <c r="E847" s="26" t="s">
        <v>1979</v>
      </c>
      <c r="F847" s="27" t="s">
        <v>539</v>
      </c>
      <c r="G847" s="27" t="s">
        <v>403</v>
      </c>
      <c r="H847" s="45">
        <v>47886</v>
      </c>
      <c r="I847" s="38"/>
      <c r="J847" s="38">
        <v>100</v>
      </c>
      <c r="K847" s="38">
        <v>100</v>
      </c>
      <c r="L847" s="26"/>
    </row>
    <row r="848" spans="1:12" ht="38.25">
      <c r="A848" s="11">
        <v>34</v>
      </c>
      <c r="B848" s="44" t="s">
        <v>1980</v>
      </c>
      <c r="C848" s="44" t="s">
        <v>720</v>
      </c>
      <c r="D848" s="44" t="s">
        <v>366</v>
      </c>
      <c r="E848" s="26" t="s">
        <v>1981</v>
      </c>
      <c r="F848" s="27" t="s">
        <v>539</v>
      </c>
      <c r="G848" s="27" t="s">
        <v>403</v>
      </c>
      <c r="H848" s="45">
        <v>60000</v>
      </c>
      <c r="I848" s="38"/>
      <c r="J848" s="38">
        <v>200</v>
      </c>
      <c r="K848" s="38">
        <v>200</v>
      </c>
      <c r="L848" s="26"/>
    </row>
    <row r="849" spans="1:12" ht="38.25">
      <c r="A849" s="11">
        <v>35</v>
      </c>
      <c r="B849" s="83" t="s">
        <v>1982</v>
      </c>
      <c r="C849" s="83" t="s">
        <v>1444</v>
      </c>
      <c r="D849" s="83" t="s">
        <v>1552</v>
      </c>
      <c r="E849" s="84" t="s">
        <v>1983</v>
      </c>
      <c r="F849" s="86" t="s">
        <v>1242</v>
      </c>
      <c r="G849" s="27" t="s">
        <v>403</v>
      </c>
      <c r="H849" s="80">
        <v>29000</v>
      </c>
      <c r="I849" s="26"/>
      <c r="J849" s="60">
        <v>100</v>
      </c>
      <c r="K849" s="60">
        <v>100</v>
      </c>
      <c r="L849" s="26"/>
    </row>
    <row r="850" spans="1:12" ht="25.5">
      <c r="A850" s="11">
        <v>36</v>
      </c>
      <c r="B850" s="83" t="s">
        <v>1984</v>
      </c>
      <c r="C850" s="83" t="s">
        <v>1444</v>
      </c>
      <c r="D850" s="83" t="s">
        <v>1922</v>
      </c>
      <c r="E850" s="84" t="s">
        <v>1985</v>
      </c>
      <c r="F850" s="86">
        <v>2010</v>
      </c>
      <c r="G850" s="27" t="s">
        <v>403</v>
      </c>
      <c r="H850" s="80">
        <v>30000</v>
      </c>
      <c r="I850" s="26"/>
      <c r="J850" s="60">
        <v>100</v>
      </c>
      <c r="K850" s="60">
        <v>100</v>
      </c>
      <c r="L850" s="26"/>
    </row>
    <row r="851" spans="1:12" ht="38.25">
      <c r="A851" s="11">
        <v>37</v>
      </c>
      <c r="B851" s="83" t="s">
        <v>1986</v>
      </c>
      <c r="C851" s="83" t="s">
        <v>1444</v>
      </c>
      <c r="D851" s="83" t="s">
        <v>1922</v>
      </c>
      <c r="E851" s="84" t="s">
        <v>1987</v>
      </c>
      <c r="F851" s="27">
        <v>2010</v>
      </c>
      <c r="G851" s="27" t="s">
        <v>403</v>
      </c>
      <c r="H851" s="85">
        <v>20000</v>
      </c>
      <c r="I851" s="38"/>
      <c r="J851" s="38">
        <v>100</v>
      </c>
      <c r="K851" s="38">
        <v>100</v>
      </c>
      <c r="L851" s="26"/>
    </row>
    <row r="852" spans="1:12" ht="25.5">
      <c r="A852" s="11">
        <v>38</v>
      </c>
      <c r="B852" s="46" t="s">
        <v>1988</v>
      </c>
      <c r="C852" s="46" t="s">
        <v>1989</v>
      </c>
      <c r="D852" s="46" t="s">
        <v>195</v>
      </c>
      <c r="E852" s="82" t="s">
        <v>1990</v>
      </c>
      <c r="F852" s="47" t="s">
        <v>1242</v>
      </c>
      <c r="G852" s="27" t="s">
        <v>403</v>
      </c>
      <c r="H852" s="48">
        <v>33000</v>
      </c>
      <c r="I852" s="38"/>
      <c r="J852" s="38">
        <v>100</v>
      </c>
      <c r="K852" s="38">
        <v>100</v>
      </c>
      <c r="L852" s="40"/>
    </row>
    <row r="853" spans="1:12" ht="38.25">
      <c r="A853" s="11">
        <v>39</v>
      </c>
      <c r="B853" s="44" t="s">
        <v>1991</v>
      </c>
      <c r="C853" s="44" t="s">
        <v>1363</v>
      </c>
      <c r="D853" s="44" t="s">
        <v>445</v>
      </c>
      <c r="E853" s="26" t="s">
        <v>1992</v>
      </c>
      <c r="F853" s="27" t="s">
        <v>539</v>
      </c>
      <c r="G853" s="27" t="s">
        <v>403</v>
      </c>
      <c r="H853" s="45">
        <v>16000</v>
      </c>
      <c r="I853" s="38"/>
      <c r="J853" s="38">
        <v>16000</v>
      </c>
      <c r="K853" s="38">
        <v>50</v>
      </c>
      <c r="L853" s="40"/>
    </row>
    <row r="854" spans="1:12" ht="25.5">
      <c r="A854" s="11">
        <v>40</v>
      </c>
      <c r="B854" s="44" t="s">
        <v>1993</v>
      </c>
      <c r="C854" s="44" t="s">
        <v>1363</v>
      </c>
      <c r="D854" s="44" t="s">
        <v>1459</v>
      </c>
      <c r="E854" s="26" t="s">
        <v>1994</v>
      </c>
      <c r="F854" s="27" t="s">
        <v>539</v>
      </c>
      <c r="G854" s="27" t="s">
        <v>403</v>
      </c>
      <c r="H854" s="45">
        <v>18000</v>
      </c>
      <c r="I854" s="38"/>
      <c r="J854" s="38">
        <v>50</v>
      </c>
      <c r="K854" s="38">
        <v>50</v>
      </c>
      <c r="L854" s="40"/>
    </row>
    <row r="855" spans="1:12" ht="25.5">
      <c r="A855" s="11">
        <v>41</v>
      </c>
      <c r="B855" s="44" t="s">
        <v>1995</v>
      </c>
      <c r="C855" s="44" t="s">
        <v>1363</v>
      </c>
      <c r="D855" s="44" t="s">
        <v>426</v>
      </c>
      <c r="E855" s="26" t="s">
        <v>1996</v>
      </c>
      <c r="F855" s="27" t="s">
        <v>648</v>
      </c>
      <c r="G855" s="27" t="s">
        <v>403</v>
      </c>
      <c r="H855" s="45">
        <v>110500</v>
      </c>
      <c r="I855" s="38"/>
      <c r="J855" s="38">
        <v>200</v>
      </c>
      <c r="K855" s="38">
        <v>200</v>
      </c>
      <c r="L855" s="40"/>
    </row>
    <row r="856" spans="1:12" ht="38.25">
      <c r="A856" s="11">
        <v>42</v>
      </c>
      <c r="B856" s="44" t="s">
        <v>1997</v>
      </c>
      <c r="C856" s="44" t="s">
        <v>1363</v>
      </c>
      <c r="D856" s="44" t="s">
        <v>460</v>
      </c>
      <c r="E856" s="26" t="s">
        <v>1370</v>
      </c>
      <c r="F856" s="27" t="s">
        <v>539</v>
      </c>
      <c r="G856" s="27" t="s">
        <v>403</v>
      </c>
      <c r="H856" s="45">
        <v>18000</v>
      </c>
      <c r="I856" s="38"/>
      <c r="J856" s="38">
        <v>50</v>
      </c>
      <c r="K856" s="38">
        <v>50</v>
      </c>
      <c r="L856" s="40"/>
    </row>
    <row r="857" spans="1:12" ht="51">
      <c r="A857" s="11">
        <v>43</v>
      </c>
      <c r="B857" s="44" t="s">
        <v>1998</v>
      </c>
      <c r="C857" s="44" t="s">
        <v>1363</v>
      </c>
      <c r="D857" s="44" t="s">
        <v>366</v>
      </c>
      <c r="E857" s="26" t="s">
        <v>1999</v>
      </c>
      <c r="F857" s="27" t="s">
        <v>539</v>
      </c>
      <c r="G857" s="27" t="s">
        <v>403</v>
      </c>
      <c r="H857" s="87">
        <v>263268</v>
      </c>
      <c r="I857" s="38"/>
      <c r="J857" s="38">
        <v>500</v>
      </c>
      <c r="K857" s="38">
        <v>500</v>
      </c>
      <c r="L857" s="40"/>
    </row>
    <row r="858" spans="1:12" ht="38.25">
      <c r="A858" s="11">
        <v>44</v>
      </c>
      <c r="B858" s="44" t="s">
        <v>2000</v>
      </c>
      <c r="C858" s="44" t="s">
        <v>1744</v>
      </c>
      <c r="D858" s="44" t="s">
        <v>366</v>
      </c>
      <c r="E858" s="26" t="s">
        <v>2001</v>
      </c>
      <c r="F858" s="27" t="s">
        <v>539</v>
      </c>
      <c r="G858" s="27" t="s">
        <v>403</v>
      </c>
      <c r="H858" s="87">
        <v>232387</v>
      </c>
      <c r="I858" s="38"/>
      <c r="J858" s="38">
        <v>500</v>
      </c>
      <c r="K858" s="38">
        <v>500</v>
      </c>
      <c r="L858" s="40"/>
    </row>
    <row r="859" spans="1:12" ht="38.25">
      <c r="A859" s="11">
        <v>45</v>
      </c>
      <c r="B859" s="44" t="s">
        <v>2002</v>
      </c>
      <c r="C859" s="44" t="s">
        <v>1363</v>
      </c>
      <c r="D859" s="44" t="s">
        <v>1459</v>
      </c>
      <c r="E859" s="26" t="s">
        <v>2003</v>
      </c>
      <c r="F859" s="27" t="s">
        <v>648</v>
      </c>
      <c r="G859" s="27" t="s">
        <v>403</v>
      </c>
      <c r="H859" s="45">
        <v>99761</v>
      </c>
      <c r="I859" s="38"/>
      <c r="J859" s="38">
        <v>200</v>
      </c>
      <c r="K859" s="38">
        <v>200</v>
      </c>
      <c r="L859" s="40"/>
    </row>
    <row r="860" spans="1:12" ht="38.25">
      <c r="A860" s="11">
        <v>46</v>
      </c>
      <c r="B860" s="44" t="s">
        <v>2004</v>
      </c>
      <c r="C860" s="44" t="s">
        <v>1363</v>
      </c>
      <c r="D860" s="44" t="s">
        <v>1459</v>
      </c>
      <c r="E860" s="26" t="s">
        <v>2005</v>
      </c>
      <c r="F860" s="27" t="s">
        <v>648</v>
      </c>
      <c r="G860" s="27" t="s">
        <v>403</v>
      </c>
      <c r="H860" s="45">
        <v>32380</v>
      </c>
      <c r="I860" s="38"/>
      <c r="J860" s="38">
        <v>50</v>
      </c>
      <c r="K860" s="38">
        <v>50</v>
      </c>
      <c r="L860" s="40"/>
    </row>
    <row r="861" spans="1:12" ht="25.5">
      <c r="A861" s="11">
        <v>47</v>
      </c>
      <c r="B861" s="44" t="s">
        <v>2006</v>
      </c>
      <c r="C861" s="44" t="s">
        <v>1</v>
      </c>
      <c r="D861" s="44" t="s">
        <v>771</v>
      </c>
      <c r="E861" s="26" t="s">
        <v>2007</v>
      </c>
      <c r="F861" s="27">
        <v>2010</v>
      </c>
      <c r="G861" s="27" t="s">
        <v>403</v>
      </c>
      <c r="H861" s="45">
        <v>20000</v>
      </c>
      <c r="I861" s="38"/>
      <c r="J861" s="38">
        <v>50</v>
      </c>
      <c r="K861" s="38">
        <v>50</v>
      </c>
      <c r="L861" s="26"/>
    </row>
    <row r="862" spans="1:12" ht="38.25">
      <c r="A862" s="11">
        <v>48</v>
      </c>
      <c r="B862" s="44" t="s">
        <v>2008</v>
      </c>
      <c r="C862" s="44" t="s">
        <v>1</v>
      </c>
      <c r="D862" s="44" t="s">
        <v>439</v>
      </c>
      <c r="E862" s="26" t="s">
        <v>2009</v>
      </c>
      <c r="F862" s="27">
        <v>2010</v>
      </c>
      <c r="G862" s="27" t="s">
        <v>403</v>
      </c>
      <c r="H862" s="45">
        <v>15000</v>
      </c>
      <c r="I862" s="38"/>
      <c r="J862" s="38">
        <v>50</v>
      </c>
      <c r="K862" s="38">
        <v>50</v>
      </c>
      <c r="L862" s="26"/>
    </row>
    <row r="863" spans="1:12" ht="25.5">
      <c r="A863" s="11">
        <v>49</v>
      </c>
      <c r="B863" s="44" t="s">
        <v>2010</v>
      </c>
      <c r="C863" s="44" t="s">
        <v>1</v>
      </c>
      <c r="D863" s="44" t="s">
        <v>562</v>
      </c>
      <c r="E863" s="26" t="s">
        <v>1939</v>
      </c>
      <c r="F863" s="27">
        <v>2010</v>
      </c>
      <c r="G863" s="27" t="s">
        <v>403</v>
      </c>
      <c r="H863" s="45">
        <v>40000</v>
      </c>
      <c r="I863" s="38"/>
      <c r="J863" s="38">
        <v>50</v>
      </c>
      <c r="K863" s="38">
        <v>50</v>
      </c>
      <c r="L863" s="26"/>
    </row>
    <row r="864" spans="1:12" ht="25.5">
      <c r="A864" s="11">
        <v>50</v>
      </c>
      <c r="B864" s="44" t="s">
        <v>2011</v>
      </c>
      <c r="C864" s="44" t="s">
        <v>1</v>
      </c>
      <c r="D864" s="44" t="s">
        <v>562</v>
      </c>
      <c r="E864" s="26" t="s">
        <v>1941</v>
      </c>
      <c r="F864" s="27">
        <v>2010</v>
      </c>
      <c r="G864" s="27" t="s">
        <v>403</v>
      </c>
      <c r="H864" s="45">
        <v>20000</v>
      </c>
      <c r="I864" s="38"/>
      <c r="J864" s="38">
        <v>50</v>
      </c>
      <c r="K864" s="38">
        <v>50</v>
      </c>
      <c r="L864" s="26"/>
    </row>
    <row r="865" spans="1:12" ht="25.5">
      <c r="A865" s="11">
        <v>51</v>
      </c>
      <c r="B865" s="44" t="s">
        <v>2012</v>
      </c>
      <c r="C865" s="44" t="s">
        <v>1</v>
      </c>
      <c r="D865" s="44" t="s">
        <v>1366</v>
      </c>
      <c r="E865" s="26" t="s">
        <v>2013</v>
      </c>
      <c r="F865" s="27">
        <v>2007</v>
      </c>
      <c r="G865" s="27" t="s">
        <v>403</v>
      </c>
      <c r="H865" s="38">
        <v>15000</v>
      </c>
      <c r="I865" s="38"/>
      <c r="J865" s="38">
        <v>50</v>
      </c>
      <c r="K865" s="38">
        <v>50</v>
      </c>
      <c r="L865" s="26"/>
    </row>
    <row r="866" spans="1:12" ht="25.5">
      <c r="A866" s="11">
        <v>52</v>
      </c>
      <c r="B866" s="44" t="s">
        <v>2014</v>
      </c>
      <c r="C866" s="44" t="s">
        <v>1</v>
      </c>
      <c r="D866" s="44" t="s">
        <v>195</v>
      </c>
      <c r="E866" s="26" t="s">
        <v>2015</v>
      </c>
      <c r="F866" s="27" t="s">
        <v>419</v>
      </c>
      <c r="G866" s="27" t="s">
        <v>403</v>
      </c>
      <c r="H866" s="38">
        <v>30000</v>
      </c>
      <c r="I866" s="26"/>
      <c r="J866" s="60">
        <v>50</v>
      </c>
      <c r="K866" s="60">
        <v>50</v>
      </c>
      <c r="L866" s="26"/>
    </row>
    <row r="867" spans="1:12" ht="38.25">
      <c r="A867" s="11">
        <v>53</v>
      </c>
      <c r="B867" s="44" t="s">
        <v>2016</v>
      </c>
      <c r="C867" s="44" t="s">
        <v>1</v>
      </c>
      <c r="D867" s="44" t="s">
        <v>1922</v>
      </c>
      <c r="E867" s="26" t="s">
        <v>7</v>
      </c>
      <c r="F867" s="27">
        <v>2010</v>
      </c>
      <c r="G867" s="27" t="s">
        <v>403</v>
      </c>
      <c r="H867" s="38">
        <v>129000</v>
      </c>
      <c r="I867" s="26"/>
      <c r="J867" s="60">
        <v>200</v>
      </c>
      <c r="K867" s="60">
        <v>200</v>
      </c>
      <c r="L867" s="26"/>
    </row>
    <row r="868" spans="1:12" ht="25.5">
      <c r="A868" s="11">
        <v>54</v>
      </c>
      <c r="B868" s="46" t="s">
        <v>2017</v>
      </c>
      <c r="C868" s="46" t="s">
        <v>2018</v>
      </c>
      <c r="D868" s="46" t="s">
        <v>1459</v>
      </c>
      <c r="E868" s="82" t="s">
        <v>2019</v>
      </c>
      <c r="F868" s="47" t="s">
        <v>1544</v>
      </c>
      <c r="G868" s="27" t="s">
        <v>403</v>
      </c>
      <c r="H868" s="48">
        <v>47960</v>
      </c>
      <c r="I868" s="48"/>
      <c r="J868" s="48">
        <v>50</v>
      </c>
      <c r="K868" s="48">
        <v>50</v>
      </c>
      <c r="L868" s="49"/>
    </row>
    <row r="869" spans="1:12" ht="38.25">
      <c r="A869" s="11">
        <v>55</v>
      </c>
      <c r="B869" s="44" t="s">
        <v>2020</v>
      </c>
      <c r="C869" s="44" t="s">
        <v>6</v>
      </c>
      <c r="D869" s="44" t="s">
        <v>2021</v>
      </c>
      <c r="E869" s="26" t="s">
        <v>7</v>
      </c>
      <c r="F869" s="27">
        <v>2010</v>
      </c>
      <c r="G869" s="27" t="s">
        <v>403</v>
      </c>
      <c r="H869" s="38">
        <v>167200</v>
      </c>
      <c r="I869" s="38"/>
      <c r="J869" s="38">
        <v>300</v>
      </c>
      <c r="K869" s="38">
        <v>300</v>
      </c>
      <c r="L869" s="39"/>
    </row>
    <row r="870" spans="1:12" ht="25.5">
      <c r="A870" s="11">
        <v>56</v>
      </c>
      <c r="B870" s="44" t="s">
        <v>2022</v>
      </c>
      <c r="C870" s="44" t="s">
        <v>6</v>
      </c>
      <c r="D870" s="44" t="s">
        <v>195</v>
      </c>
      <c r="E870" s="26" t="s">
        <v>2023</v>
      </c>
      <c r="F870" s="27" t="s">
        <v>539</v>
      </c>
      <c r="G870" s="27" t="s">
        <v>403</v>
      </c>
      <c r="H870" s="38">
        <v>21000</v>
      </c>
      <c r="I870" s="38"/>
      <c r="J870" s="38">
        <v>5000</v>
      </c>
      <c r="K870" s="38">
        <v>50</v>
      </c>
      <c r="L870" s="39"/>
    </row>
    <row r="871" spans="1:12" ht="25.5">
      <c r="A871" s="11">
        <v>57</v>
      </c>
      <c r="B871" s="44" t="s">
        <v>2024</v>
      </c>
      <c r="C871" s="44" t="s">
        <v>6</v>
      </c>
      <c r="D871" s="44" t="s">
        <v>1758</v>
      </c>
      <c r="E871" s="26" t="s">
        <v>2023</v>
      </c>
      <c r="F871" s="27" t="s">
        <v>539</v>
      </c>
      <c r="G871" s="27" t="s">
        <v>403</v>
      </c>
      <c r="H871" s="38">
        <v>21000</v>
      </c>
      <c r="I871" s="38"/>
      <c r="J871" s="38">
        <v>5000</v>
      </c>
      <c r="K871" s="38">
        <v>50</v>
      </c>
      <c r="L871" s="39"/>
    </row>
    <row r="872" spans="1:12" ht="25.5">
      <c r="A872" s="11">
        <v>58</v>
      </c>
      <c r="B872" s="44" t="s">
        <v>2025</v>
      </c>
      <c r="C872" s="44" t="s">
        <v>6</v>
      </c>
      <c r="D872" s="44" t="s">
        <v>562</v>
      </c>
      <c r="E872" s="26" t="s">
        <v>2023</v>
      </c>
      <c r="F872" s="27"/>
      <c r="G872" s="27" t="s">
        <v>403</v>
      </c>
      <c r="H872" s="38">
        <v>21000</v>
      </c>
      <c r="I872" s="38"/>
      <c r="J872" s="38">
        <v>5000</v>
      </c>
      <c r="K872" s="38">
        <v>50</v>
      </c>
      <c r="L872" s="39"/>
    </row>
    <row r="873" spans="1:12" ht="38.25">
      <c r="A873" s="11">
        <v>59</v>
      </c>
      <c r="B873" s="46" t="s">
        <v>2026</v>
      </c>
      <c r="C873" s="88" t="s">
        <v>21</v>
      </c>
      <c r="D873" s="46" t="s">
        <v>51</v>
      </c>
      <c r="E873" s="82" t="s">
        <v>2027</v>
      </c>
      <c r="F873" s="47" t="s">
        <v>1544</v>
      </c>
      <c r="G873" s="27" t="s">
        <v>403</v>
      </c>
      <c r="H873" s="48">
        <v>60000</v>
      </c>
      <c r="I873" s="48"/>
      <c r="J873" s="48">
        <v>200</v>
      </c>
      <c r="K873" s="48">
        <v>200</v>
      </c>
      <c r="L873" s="49"/>
    </row>
    <row r="874" spans="1:12" ht="38.25">
      <c r="A874" s="11">
        <v>60</v>
      </c>
      <c r="B874" s="46" t="s">
        <v>2028</v>
      </c>
      <c r="C874" s="46" t="s">
        <v>2029</v>
      </c>
      <c r="D874" s="46" t="s">
        <v>562</v>
      </c>
      <c r="E874" s="82" t="s">
        <v>2030</v>
      </c>
      <c r="F874" s="47" t="s">
        <v>1529</v>
      </c>
      <c r="G874" s="27" t="s">
        <v>403</v>
      </c>
      <c r="H874" s="48">
        <v>465000</v>
      </c>
      <c r="I874" s="48"/>
      <c r="J874" s="48">
        <v>500</v>
      </c>
      <c r="K874" s="48">
        <v>500</v>
      </c>
      <c r="L874" s="49"/>
    </row>
    <row r="875" spans="1:12" ht="25.5">
      <c r="A875" s="11">
        <v>61</v>
      </c>
      <c r="B875" s="44" t="s">
        <v>2031</v>
      </c>
      <c r="C875" s="44" t="s">
        <v>2032</v>
      </c>
      <c r="D875" s="44" t="s">
        <v>771</v>
      </c>
      <c r="E875" s="26" t="s">
        <v>2033</v>
      </c>
      <c r="F875" s="27">
        <v>2010</v>
      </c>
      <c r="G875" s="27" t="s">
        <v>403</v>
      </c>
      <c r="H875" s="38">
        <v>15000</v>
      </c>
      <c r="I875" s="38"/>
      <c r="J875" s="38">
        <v>50</v>
      </c>
      <c r="K875" s="38">
        <v>50</v>
      </c>
      <c r="L875" s="39"/>
    </row>
    <row r="876" spans="1:12" ht="25.5">
      <c r="A876" s="11">
        <v>62</v>
      </c>
      <c r="B876" s="44" t="s">
        <v>2034</v>
      </c>
      <c r="C876" s="44" t="s">
        <v>2032</v>
      </c>
      <c r="D876" s="44" t="s">
        <v>771</v>
      </c>
      <c r="E876" s="26" t="s">
        <v>2035</v>
      </c>
      <c r="F876" s="27">
        <v>2010</v>
      </c>
      <c r="G876" s="27" t="s">
        <v>403</v>
      </c>
      <c r="H876" s="38">
        <v>28500</v>
      </c>
      <c r="I876" s="38"/>
      <c r="J876" s="38">
        <v>50</v>
      </c>
      <c r="K876" s="38">
        <v>50</v>
      </c>
      <c r="L876" s="39"/>
    </row>
    <row r="877" spans="1:12" ht="25.5">
      <c r="A877" s="11">
        <v>63</v>
      </c>
      <c r="B877" s="46" t="s">
        <v>2036</v>
      </c>
      <c r="C877" s="46" t="s">
        <v>2037</v>
      </c>
      <c r="D877" s="46" t="s">
        <v>51</v>
      </c>
      <c r="E877" s="82" t="s">
        <v>2038</v>
      </c>
      <c r="F877" s="47" t="s">
        <v>1242</v>
      </c>
      <c r="G877" s="27" t="s">
        <v>403</v>
      </c>
      <c r="H877" s="48">
        <v>45000</v>
      </c>
      <c r="I877" s="48"/>
      <c r="J877" s="48">
        <v>100</v>
      </c>
      <c r="K877" s="48">
        <v>100</v>
      </c>
      <c r="L877" s="49"/>
    </row>
    <row r="878" spans="1:12" ht="25.5">
      <c r="A878" s="11">
        <v>64</v>
      </c>
      <c r="B878" s="44" t="s">
        <v>2039</v>
      </c>
      <c r="C878" s="44" t="s">
        <v>2040</v>
      </c>
      <c r="D878" s="44" t="s">
        <v>445</v>
      </c>
      <c r="E878" s="26" t="s">
        <v>2041</v>
      </c>
      <c r="F878" s="27">
        <v>2010</v>
      </c>
      <c r="G878" s="27" t="s">
        <v>403</v>
      </c>
      <c r="H878" s="45">
        <v>23115</v>
      </c>
      <c r="I878" s="38"/>
      <c r="J878" s="38">
        <v>50</v>
      </c>
      <c r="K878" s="38">
        <v>50</v>
      </c>
      <c r="L878" s="26"/>
    </row>
    <row r="879" spans="1:12" ht="51">
      <c r="A879" s="11">
        <v>65</v>
      </c>
      <c r="B879" s="44" t="s">
        <v>2042</v>
      </c>
      <c r="C879" s="44" t="s">
        <v>2043</v>
      </c>
      <c r="D879" s="44" t="s">
        <v>439</v>
      </c>
      <c r="E879" s="26" t="s">
        <v>2044</v>
      </c>
      <c r="F879" s="27">
        <v>2010</v>
      </c>
      <c r="G879" s="27" t="s">
        <v>403</v>
      </c>
      <c r="H879" s="45">
        <v>25000</v>
      </c>
      <c r="I879" s="38"/>
      <c r="J879" s="38">
        <v>5000</v>
      </c>
      <c r="K879" s="38">
        <v>300</v>
      </c>
      <c r="L879" s="26"/>
    </row>
    <row r="880" spans="1:12" ht="38.25">
      <c r="A880" s="11">
        <v>66</v>
      </c>
      <c r="B880" s="44" t="s">
        <v>2045</v>
      </c>
      <c r="C880" s="44" t="s">
        <v>1551</v>
      </c>
      <c r="D880" s="44" t="s">
        <v>1552</v>
      </c>
      <c r="E880" s="26" t="s">
        <v>127</v>
      </c>
      <c r="F880" s="27" t="s">
        <v>1554</v>
      </c>
      <c r="G880" s="27" t="s">
        <v>403</v>
      </c>
      <c r="H880" s="36">
        <v>300000</v>
      </c>
      <c r="I880" s="36"/>
      <c r="J880" s="34">
        <v>200000</v>
      </c>
      <c r="K880" s="34">
        <v>300</v>
      </c>
      <c r="L880" s="36"/>
    </row>
    <row r="881" spans="1:12" ht="38.25">
      <c r="A881" s="11">
        <v>67</v>
      </c>
      <c r="B881" s="44" t="s">
        <v>2046</v>
      </c>
      <c r="C881" s="44" t="s">
        <v>2047</v>
      </c>
      <c r="D881" s="44" t="s">
        <v>449</v>
      </c>
      <c r="E881" s="26" t="s">
        <v>2048</v>
      </c>
      <c r="F881" s="27" t="s">
        <v>539</v>
      </c>
      <c r="G881" s="27" t="s">
        <v>403</v>
      </c>
      <c r="H881" s="34">
        <v>400000</v>
      </c>
      <c r="I881" s="36"/>
      <c r="J881" s="34">
        <v>300</v>
      </c>
      <c r="K881" s="34">
        <v>300</v>
      </c>
      <c r="L881" s="36"/>
    </row>
    <row r="882" spans="1:12" ht="38.25">
      <c r="A882" s="11">
        <v>68</v>
      </c>
      <c r="B882" s="44" t="s">
        <v>2049</v>
      </c>
      <c r="C882" s="44" t="s">
        <v>770</v>
      </c>
      <c r="D882" s="44" t="s">
        <v>771</v>
      </c>
      <c r="E882" s="26" t="s">
        <v>2050</v>
      </c>
      <c r="F882" s="27" t="s">
        <v>539</v>
      </c>
      <c r="G882" s="27" t="s">
        <v>403</v>
      </c>
      <c r="H882" s="34">
        <v>32000</v>
      </c>
      <c r="I882" s="36"/>
      <c r="J882" s="34">
        <v>100</v>
      </c>
      <c r="K882" s="34">
        <v>100</v>
      </c>
      <c r="L882" s="36"/>
    </row>
    <row r="883" spans="1:12" ht="25.5">
      <c r="A883" s="11">
        <v>69</v>
      </c>
      <c r="B883" s="44" t="s">
        <v>2051</v>
      </c>
      <c r="C883" s="44" t="s">
        <v>1503</v>
      </c>
      <c r="D883" s="44" t="s">
        <v>51</v>
      </c>
      <c r="E883" s="26" t="s">
        <v>2052</v>
      </c>
      <c r="F883" s="27">
        <v>2010</v>
      </c>
      <c r="G883" s="27" t="s">
        <v>403</v>
      </c>
      <c r="H883" s="34">
        <v>22090</v>
      </c>
      <c r="I883" s="36"/>
      <c r="J883" s="34">
        <v>50</v>
      </c>
      <c r="K883" s="34">
        <v>50</v>
      </c>
      <c r="L883" s="36"/>
    </row>
    <row r="884" spans="1:12" ht="38.25">
      <c r="A884" s="11">
        <v>70</v>
      </c>
      <c r="B884" s="44" t="s">
        <v>2053</v>
      </c>
      <c r="C884" s="44" t="s">
        <v>2054</v>
      </c>
      <c r="D884" s="44" t="s">
        <v>762</v>
      </c>
      <c r="E884" s="26" t="s">
        <v>2055</v>
      </c>
      <c r="F884" s="27" t="s">
        <v>539</v>
      </c>
      <c r="G884" s="27" t="s">
        <v>403</v>
      </c>
      <c r="H884" s="34">
        <v>50000</v>
      </c>
      <c r="I884" s="36"/>
      <c r="J884" s="34">
        <v>700</v>
      </c>
      <c r="K884" s="34">
        <v>700</v>
      </c>
      <c r="L884" s="36" t="s">
        <v>2056</v>
      </c>
    </row>
    <row r="885" spans="1:12" ht="51">
      <c r="A885" s="11">
        <v>71</v>
      </c>
      <c r="B885" s="44" t="s">
        <v>2057</v>
      </c>
      <c r="C885" s="89" t="s">
        <v>2058</v>
      </c>
      <c r="D885" s="44" t="s">
        <v>460</v>
      </c>
      <c r="E885" s="26" t="s">
        <v>2059</v>
      </c>
      <c r="F885" s="27" t="s">
        <v>539</v>
      </c>
      <c r="G885" s="27" t="s">
        <v>403</v>
      </c>
      <c r="H885" s="34">
        <v>450000</v>
      </c>
      <c r="I885" s="36"/>
      <c r="J885" s="34">
        <v>300</v>
      </c>
      <c r="K885" s="34">
        <v>300</v>
      </c>
      <c r="L885" s="36"/>
    </row>
    <row r="886" spans="1:12" ht="38.25">
      <c r="A886" s="11">
        <v>72</v>
      </c>
      <c r="B886" s="44" t="s">
        <v>2060</v>
      </c>
      <c r="C886" s="44" t="s">
        <v>395</v>
      </c>
      <c r="D886" s="44" t="s">
        <v>366</v>
      </c>
      <c r="E886" s="26" t="s">
        <v>1187</v>
      </c>
      <c r="F886" s="27" t="s">
        <v>539</v>
      </c>
      <c r="G886" s="27" t="s">
        <v>403</v>
      </c>
      <c r="H886" s="34">
        <v>120000</v>
      </c>
      <c r="I886" s="36"/>
      <c r="J886" s="34">
        <v>200</v>
      </c>
      <c r="K886" s="34">
        <v>200</v>
      </c>
      <c r="L886" s="36"/>
    </row>
    <row r="887" spans="1:12" ht="38.25">
      <c r="A887" s="11">
        <v>73</v>
      </c>
      <c r="B887" s="44" t="s">
        <v>2061</v>
      </c>
      <c r="C887" s="44" t="s">
        <v>2062</v>
      </c>
      <c r="D887" s="44" t="s">
        <v>439</v>
      </c>
      <c r="E887" s="26" t="s">
        <v>2063</v>
      </c>
      <c r="F887" s="27" t="s">
        <v>539</v>
      </c>
      <c r="G887" s="27" t="s">
        <v>403</v>
      </c>
      <c r="H887" s="34">
        <v>19600</v>
      </c>
      <c r="I887" s="36"/>
      <c r="J887" s="34">
        <v>50</v>
      </c>
      <c r="K887" s="34">
        <v>50</v>
      </c>
      <c r="L887" s="36"/>
    </row>
    <row r="888" spans="1:12" ht="38.25">
      <c r="A888" s="11">
        <v>74</v>
      </c>
      <c r="B888" s="44" t="s">
        <v>2064</v>
      </c>
      <c r="C888" s="44" t="s">
        <v>2062</v>
      </c>
      <c r="D888" s="44" t="s">
        <v>439</v>
      </c>
      <c r="E888" s="26" t="s">
        <v>2063</v>
      </c>
      <c r="F888" s="27" t="s">
        <v>539</v>
      </c>
      <c r="G888" s="27" t="s">
        <v>403</v>
      </c>
      <c r="H888" s="34">
        <v>30400</v>
      </c>
      <c r="I888" s="36"/>
      <c r="J888" s="34">
        <v>50</v>
      </c>
      <c r="K888" s="34">
        <v>50</v>
      </c>
      <c r="L888" s="36"/>
    </row>
    <row r="889" spans="1:12" ht="76.5">
      <c r="A889" s="11">
        <v>75</v>
      </c>
      <c r="B889" s="44" t="s">
        <v>2065</v>
      </c>
      <c r="C889" s="44" t="s">
        <v>21</v>
      </c>
      <c r="D889" s="44" t="s">
        <v>2066</v>
      </c>
      <c r="E889" s="26" t="s">
        <v>2067</v>
      </c>
      <c r="F889" s="27" t="s">
        <v>539</v>
      </c>
      <c r="G889" s="27" t="s">
        <v>403</v>
      </c>
      <c r="H889" s="34">
        <v>70000</v>
      </c>
      <c r="I889" s="36"/>
      <c r="J889" s="34">
        <v>100</v>
      </c>
      <c r="K889" s="34">
        <v>100</v>
      </c>
      <c r="L889" s="36"/>
    </row>
    <row r="890" spans="1:12" ht="51">
      <c r="A890" s="11">
        <v>76</v>
      </c>
      <c r="B890" s="90" t="s">
        <v>2068</v>
      </c>
      <c r="C890" s="90" t="s">
        <v>2069</v>
      </c>
      <c r="D890" s="90" t="s">
        <v>51</v>
      </c>
      <c r="E890" s="91" t="s">
        <v>1939</v>
      </c>
      <c r="F890" s="63" t="s">
        <v>539</v>
      </c>
      <c r="G890" s="27" t="s">
        <v>403</v>
      </c>
      <c r="H890" s="34">
        <v>88000</v>
      </c>
      <c r="I890" s="26"/>
      <c r="J890" s="64">
        <v>200</v>
      </c>
      <c r="K890" s="64">
        <v>200</v>
      </c>
      <c r="L890" s="26"/>
    </row>
    <row r="891" spans="1:12" ht="25.5">
      <c r="A891" s="11">
        <v>77</v>
      </c>
      <c r="B891" s="90" t="s">
        <v>2070</v>
      </c>
      <c r="C891" s="90" t="s">
        <v>2071</v>
      </c>
      <c r="D891" s="90" t="s">
        <v>51</v>
      </c>
      <c r="E891" s="91" t="s">
        <v>2072</v>
      </c>
      <c r="F891" s="63" t="s">
        <v>539</v>
      </c>
      <c r="G891" s="27" t="s">
        <v>403</v>
      </c>
      <c r="H891" s="34">
        <v>122360</v>
      </c>
      <c r="I891" s="26"/>
      <c r="J891" s="64">
        <v>200</v>
      </c>
      <c r="K891" s="64">
        <v>200</v>
      </c>
      <c r="L891" s="26"/>
    </row>
    <row r="892" spans="1:12" ht="38.25">
      <c r="A892" s="11">
        <v>78</v>
      </c>
      <c r="B892" s="90" t="s">
        <v>2073</v>
      </c>
      <c r="C892" s="90" t="s">
        <v>2074</v>
      </c>
      <c r="D892" s="92" t="s">
        <v>1459</v>
      </c>
      <c r="E892" s="91" t="s">
        <v>2075</v>
      </c>
      <c r="F892" s="63" t="s">
        <v>1242</v>
      </c>
      <c r="G892" s="27" t="s">
        <v>403</v>
      </c>
      <c r="H892" s="34">
        <v>20000</v>
      </c>
      <c r="I892" s="26"/>
      <c r="J892" s="64">
        <v>50</v>
      </c>
      <c r="K892" s="64">
        <v>50</v>
      </c>
      <c r="L892" s="26"/>
    </row>
    <row r="893" spans="1:12" ht="25.5">
      <c r="A893" s="11">
        <v>79</v>
      </c>
      <c r="B893" s="90" t="s">
        <v>2076</v>
      </c>
      <c r="C893" s="90" t="s">
        <v>1516</v>
      </c>
      <c r="D893" s="92" t="s">
        <v>1459</v>
      </c>
      <c r="E893" s="91" t="s">
        <v>2077</v>
      </c>
      <c r="F893" s="63" t="s">
        <v>1242</v>
      </c>
      <c r="G893" s="27" t="s">
        <v>403</v>
      </c>
      <c r="H893" s="34">
        <v>60000</v>
      </c>
      <c r="I893" s="26"/>
      <c r="J893" s="64">
        <v>200</v>
      </c>
      <c r="K893" s="64">
        <v>200</v>
      </c>
      <c r="L893" s="26"/>
    </row>
    <row r="894" spans="1:12" ht="38.25">
      <c r="A894" s="11">
        <v>80</v>
      </c>
      <c r="B894" s="93" t="s">
        <v>2078</v>
      </c>
      <c r="C894" s="90" t="s">
        <v>2079</v>
      </c>
      <c r="D894" s="92" t="s">
        <v>366</v>
      </c>
      <c r="E894" s="91" t="s">
        <v>2080</v>
      </c>
      <c r="F894" s="63" t="s">
        <v>1242</v>
      </c>
      <c r="G894" s="27" t="s">
        <v>403</v>
      </c>
      <c r="H894" s="34">
        <v>120000</v>
      </c>
      <c r="I894" s="26"/>
      <c r="J894" s="64">
        <v>300</v>
      </c>
      <c r="K894" s="64">
        <v>300</v>
      </c>
      <c r="L894" s="26"/>
    </row>
    <row r="895" spans="1:12" ht="38.25">
      <c r="A895" s="11">
        <v>81</v>
      </c>
      <c r="B895" s="93" t="s">
        <v>2081</v>
      </c>
      <c r="C895" s="90" t="s">
        <v>2079</v>
      </c>
      <c r="D895" s="92" t="s">
        <v>366</v>
      </c>
      <c r="E895" s="91" t="s">
        <v>2082</v>
      </c>
      <c r="F895" s="63" t="s">
        <v>200</v>
      </c>
      <c r="G895" s="27" t="s">
        <v>403</v>
      </c>
      <c r="H895" s="34">
        <v>90000</v>
      </c>
      <c r="I895" s="26"/>
      <c r="J895" s="64">
        <v>200</v>
      </c>
      <c r="K895" s="64">
        <v>200</v>
      </c>
      <c r="L895" s="26"/>
    </row>
    <row r="896" spans="1:12" ht="51">
      <c r="A896" s="11">
        <v>82</v>
      </c>
      <c r="B896" s="93" t="s">
        <v>2083</v>
      </c>
      <c r="C896" s="90" t="s">
        <v>2079</v>
      </c>
      <c r="D896" s="92" t="s">
        <v>366</v>
      </c>
      <c r="E896" s="91" t="s">
        <v>2084</v>
      </c>
      <c r="F896" s="63" t="s">
        <v>1523</v>
      </c>
      <c r="G896" s="27" t="s">
        <v>403</v>
      </c>
      <c r="H896" s="34">
        <v>150000</v>
      </c>
      <c r="I896" s="26"/>
      <c r="J896" s="64">
        <v>200</v>
      </c>
      <c r="K896" s="64">
        <v>200</v>
      </c>
      <c r="L896" s="26" t="s">
        <v>2085</v>
      </c>
    </row>
    <row r="897" spans="1:12" ht="38.25">
      <c r="A897" s="11">
        <v>83</v>
      </c>
      <c r="B897" s="93" t="s">
        <v>2086</v>
      </c>
      <c r="C897" s="90" t="s">
        <v>2079</v>
      </c>
      <c r="D897" s="92" t="s">
        <v>366</v>
      </c>
      <c r="E897" s="91" t="s">
        <v>2087</v>
      </c>
      <c r="F897" s="63" t="s">
        <v>1523</v>
      </c>
      <c r="G897" s="27" t="s">
        <v>403</v>
      </c>
      <c r="H897" s="34">
        <v>300000</v>
      </c>
      <c r="I897" s="26"/>
      <c r="J897" s="64">
        <v>300</v>
      </c>
      <c r="K897" s="64">
        <v>300</v>
      </c>
      <c r="L897" s="26"/>
    </row>
    <row r="898" spans="1:12" ht="38.25">
      <c r="A898" s="11">
        <v>84</v>
      </c>
      <c r="B898" s="93" t="s">
        <v>2088</v>
      </c>
      <c r="C898" s="90" t="s">
        <v>733</v>
      </c>
      <c r="D898" s="92" t="s">
        <v>1758</v>
      </c>
      <c r="E898" s="91" t="s">
        <v>2089</v>
      </c>
      <c r="F898" s="63" t="s">
        <v>1242</v>
      </c>
      <c r="G898" s="27" t="s">
        <v>403</v>
      </c>
      <c r="H898" s="34">
        <v>50000</v>
      </c>
      <c r="I898" s="26"/>
      <c r="J898" s="64">
        <v>200</v>
      </c>
      <c r="K898" s="64">
        <v>200</v>
      </c>
      <c r="L898" s="26"/>
    </row>
    <row r="899" spans="1:12" ht="51">
      <c r="A899" s="11">
        <v>85</v>
      </c>
      <c r="B899" s="93" t="s">
        <v>2090</v>
      </c>
      <c r="C899" s="90" t="s">
        <v>508</v>
      </c>
      <c r="D899" s="92" t="s">
        <v>509</v>
      </c>
      <c r="E899" s="91" t="s">
        <v>2091</v>
      </c>
      <c r="F899" s="63" t="s">
        <v>1242</v>
      </c>
      <c r="G899" s="27" t="s">
        <v>403</v>
      </c>
      <c r="H899" s="34">
        <v>45000</v>
      </c>
      <c r="I899" s="26"/>
      <c r="J899" s="64">
        <v>100</v>
      </c>
      <c r="K899" s="64">
        <v>100</v>
      </c>
      <c r="L899" s="26"/>
    </row>
    <row r="900" spans="1:12" ht="51">
      <c r="A900" s="11">
        <v>86</v>
      </c>
      <c r="B900" s="94" t="s">
        <v>2092</v>
      </c>
      <c r="C900" s="90" t="s">
        <v>836</v>
      </c>
      <c r="D900" s="92" t="s">
        <v>1459</v>
      </c>
      <c r="E900" s="95" t="s">
        <v>2093</v>
      </c>
      <c r="F900" s="63" t="s">
        <v>1242</v>
      </c>
      <c r="G900" s="27" t="s">
        <v>403</v>
      </c>
      <c r="H900" s="34">
        <v>15000</v>
      </c>
      <c r="I900" s="26"/>
      <c r="J900" s="64">
        <v>50</v>
      </c>
      <c r="K900" s="64">
        <v>50</v>
      </c>
      <c r="L900" s="26"/>
    </row>
    <row r="901" spans="1:12" ht="38.25">
      <c r="A901" s="11">
        <v>87</v>
      </c>
      <c r="B901" s="90" t="s">
        <v>2094</v>
      </c>
      <c r="C901" s="90" t="s">
        <v>2095</v>
      </c>
      <c r="D901" s="92" t="s">
        <v>460</v>
      </c>
      <c r="E901" s="95" t="s">
        <v>2096</v>
      </c>
      <c r="F901" s="63" t="s">
        <v>648</v>
      </c>
      <c r="G901" s="27" t="s">
        <v>403</v>
      </c>
      <c r="H901" s="34">
        <v>100000</v>
      </c>
      <c r="I901" s="26"/>
      <c r="J901" s="64">
        <v>200</v>
      </c>
      <c r="K901" s="64">
        <v>200</v>
      </c>
      <c r="L901" s="26"/>
    </row>
    <row r="902" spans="1:12" ht="38.25">
      <c r="A902" s="11">
        <v>88</v>
      </c>
      <c r="B902" s="90" t="s">
        <v>2097</v>
      </c>
      <c r="C902" s="90" t="s">
        <v>758</v>
      </c>
      <c r="D902" s="92" t="s">
        <v>195</v>
      </c>
      <c r="E902" s="95" t="s">
        <v>2098</v>
      </c>
      <c r="F902" s="63" t="s">
        <v>1242</v>
      </c>
      <c r="G902" s="27" t="s">
        <v>403</v>
      </c>
      <c r="H902" s="34">
        <v>40000</v>
      </c>
      <c r="I902" s="26"/>
      <c r="J902" s="64">
        <v>100</v>
      </c>
      <c r="K902" s="64">
        <v>100</v>
      </c>
      <c r="L902" s="26"/>
    </row>
    <row r="903" spans="1:12" ht="114.75">
      <c r="A903" s="11">
        <v>89</v>
      </c>
      <c r="B903" s="90" t="s">
        <v>2099</v>
      </c>
      <c r="C903" s="90" t="s">
        <v>738</v>
      </c>
      <c r="D903" s="92" t="s">
        <v>739</v>
      </c>
      <c r="E903" s="95" t="s">
        <v>2100</v>
      </c>
      <c r="F903" s="63" t="s">
        <v>1242</v>
      </c>
      <c r="G903" s="27" t="s">
        <v>403</v>
      </c>
      <c r="H903" s="34">
        <v>99000</v>
      </c>
      <c r="I903" s="26"/>
      <c r="J903" s="64">
        <v>200</v>
      </c>
      <c r="K903" s="64">
        <v>200</v>
      </c>
      <c r="L903" s="26"/>
    </row>
    <row r="904" spans="1:12" ht="38.25">
      <c r="A904" s="11">
        <v>90</v>
      </c>
      <c r="B904" s="90" t="s">
        <v>2101</v>
      </c>
      <c r="C904" s="90" t="s">
        <v>839</v>
      </c>
      <c r="D904" s="92" t="s">
        <v>449</v>
      </c>
      <c r="E904" s="95" t="s">
        <v>2102</v>
      </c>
      <c r="F904" s="63" t="s">
        <v>1242</v>
      </c>
      <c r="G904" s="27" t="s">
        <v>403</v>
      </c>
      <c r="H904" s="34">
        <v>80000</v>
      </c>
      <c r="I904" s="26"/>
      <c r="J904" s="64">
        <v>200</v>
      </c>
      <c r="K904" s="64">
        <v>200</v>
      </c>
      <c r="L904" s="26"/>
    </row>
    <row r="905" spans="1:12" ht="51">
      <c r="A905" s="11">
        <v>91</v>
      </c>
      <c r="B905" s="90" t="s">
        <v>2103</v>
      </c>
      <c r="C905" s="90" t="s">
        <v>2069</v>
      </c>
      <c r="D905" s="92" t="s">
        <v>439</v>
      </c>
      <c r="E905" s="95" t="s">
        <v>2104</v>
      </c>
      <c r="F905" s="63" t="s">
        <v>1242</v>
      </c>
      <c r="G905" s="27" t="s">
        <v>403</v>
      </c>
      <c r="H905" s="34">
        <v>35000</v>
      </c>
      <c r="I905" s="26"/>
      <c r="J905" s="64">
        <v>200</v>
      </c>
      <c r="K905" s="64">
        <v>200</v>
      </c>
      <c r="L905" s="26"/>
    </row>
    <row r="906" spans="1:12" ht="51">
      <c r="A906" s="11">
        <v>92</v>
      </c>
      <c r="B906" s="90" t="s">
        <v>2105</v>
      </c>
      <c r="C906" s="90" t="s">
        <v>2069</v>
      </c>
      <c r="D906" s="92" t="s">
        <v>439</v>
      </c>
      <c r="E906" s="95" t="s">
        <v>2104</v>
      </c>
      <c r="F906" s="63" t="s">
        <v>1242</v>
      </c>
      <c r="G906" s="27" t="s">
        <v>403</v>
      </c>
      <c r="H906" s="34">
        <v>25000</v>
      </c>
      <c r="I906" s="26"/>
      <c r="J906" s="64">
        <v>50</v>
      </c>
      <c r="K906" s="64">
        <v>50</v>
      </c>
      <c r="L906" s="26"/>
    </row>
    <row r="907" spans="1:12" ht="25.5">
      <c r="A907" s="11">
        <v>93</v>
      </c>
      <c r="B907" s="90" t="s">
        <v>2106</v>
      </c>
      <c r="C907" s="90" t="s">
        <v>2107</v>
      </c>
      <c r="D907" s="92" t="s">
        <v>439</v>
      </c>
      <c r="E907" s="91" t="s">
        <v>2108</v>
      </c>
      <c r="F907" s="63" t="s">
        <v>1242</v>
      </c>
      <c r="G907" s="27" t="s">
        <v>403</v>
      </c>
      <c r="H907" s="34">
        <v>63000</v>
      </c>
      <c r="I907" s="26"/>
      <c r="J907" s="64">
        <v>100</v>
      </c>
      <c r="K907" s="64">
        <v>100</v>
      </c>
      <c r="L907" s="26"/>
    </row>
    <row r="908" spans="1:12" ht="25.5">
      <c r="A908" s="11">
        <v>94</v>
      </c>
      <c r="B908" s="90" t="s">
        <v>2109</v>
      </c>
      <c r="C908" s="90" t="s">
        <v>2110</v>
      </c>
      <c r="D908" s="92" t="s">
        <v>439</v>
      </c>
      <c r="E908" s="91" t="s">
        <v>844</v>
      </c>
      <c r="F908" s="63" t="s">
        <v>1242</v>
      </c>
      <c r="G908" s="27" t="s">
        <v>403</v>
      </c>
      <c r="H908" s="34">
        <v>85000</v>
      </c>
      <c r="I908" s="26"/>
      <c r="J908" s="64">
        <v>100</v>
      </c>
      <c r="K908" s="64">
        <v>100</v>
      </c>
      <c r="L908" s="26"/>
    </row>
    <row r="909" spans="1:12" ht="25.5">
      <c r="A909" s="11">
        <v>95</v>
      </c>
      <c r="B909" s="94" t="s">
        <v>2111</v>
      </c>
      <c r="C909" s="96" t="s">
        <v>2112</v>
      </c>
      <c r="D909" s="92" t="s">
        <v>439</v>
      </c>
      <c r="E909" s="91"/>
      <c r="F909" s="63" t="s">
        <v>1242</v>
      </c>
      <c r="G909" s="27" t="s">
        <v>403</v>
      </c>
      <c r="H909" s="34">
        <v>80000</v>
      </c>
      <c r="I909" s="26"/>
      <c r="J909" s="64">
        <v>100</v>
      </c>
      <c r="K909" s="64">
        <v>100</v>
      </c>
      <c r="L909" s="26"/>
    </row>
    <row r="910" spans="1:12" ht="25.5">
      <c r="A910" s="11">
        <v>96</v>
      </c>
      <c r="B910" s="90" t="s">
        <v>2113</v>
      </c>
      <c r="C910" s="96" t="s">
        <v>2114</v>
      </c>
      <c r="D910" s="92" t="s">
        <v>439</v>
      </c>
      <c r="E910" s="91" t="s">
        <v>2115</v>
      </c>
      <c r="F910" s="63" t="s">
        <v>1242</v>
      </c>
      <c r="G910" s="27" t="s">
        <v>403</v>
      </c>
      <c r="H910" s="34">
        <v>65000</v>
      </c>
      <c r="I910" s="26"/>
      <c r="J910" s="64">
        <v>100</v>
      </c>
      <c r="K910" s="64">
        <v>100</v>
      </c>
      <c r="L910" s="26"/>
    </row>
    <row r="911" spans="1:12" ht="38.25">
      <c r="A911" s="11">
        <v>97</v>
      </c>
      <c r="B911" s="90" t="s">
        <v>2116</v>
      </c>
      <c r="C911" s="90" t="s">
        <v>2117</v>
      </c>
      <c r="D911" s="92" t="s">
        <v>51</v>
      </c>
      <c r="E911" s="91" t="s">
        <v>2118</v>
      </c>
      <c r="F911" s="63" t="s">
        <v>1242</v>
      </c>
      <c r="G911" s="27" t="s">
        <v>403</v>
      </c>
      <c r="H911" s="34">
        <v>33000</v>
      </c>
      <c r="I911" s="26"/>
      <c r="J911" s="64">
        <v>100</v>
      </c>
      <c r="K911" s="64">
        <v>100</v>
      </c>
      <c r="L911" s="26"/>
    </row>
    <row r="912" spans="1:12" ht="38.25">
      <c r="A912" s="11">
        <v>98</v>
      </c>
      <c r="B912" s="90" t="s">
        <v>2119</v>
      </c>
      <c r="C912" s="90" t="s">
        <v>839</v>
      </c>
      <c r="D912" s="92" t="s">
        <v>449</v>
      </c>
      <c r="E912" s="91" t="s">
        <v>225</v>
      </c>
      <c r="F912" s="63" t="s">
        <v>419</v>
      </c>
      <c r="G912" s="27" t="s">
        <v>403</v>
      </c>
      <c r="H912" s="34">
        <v>90000</v>
      </c>
      <c r="I912" s="26"/>
      <c r="J912" s="64">
        <v>100</v>
      </c>
      <c r="K912" s="64">
        <v>100</v>
      </c>
      <c r="L912" s="26"/>
    </row>
    <row r="913" spans="1:12" ht="38.25">
      <c r="A913" s="11">
        <v>99</v>
      </c>
      <c r="B913" s="97" t="s">
        <v>2120</v>
      </c>
      <c r="C913" s="97" t="s">
        <v>2121</v>
      </c>
      <c r="D913" s="97" t="s">
        <v>426</v>
      </c>
      <c r="E913" s="98" t="s">
        <v>2122</v>
      </c>
      <c r="F913" s="63" t="s">
        <v>539</v>
      </c>
      <c r="G913" s="27" t="s">
        <v>403</v>
      </c>
      <c r="H913" s="34">
        <v>70000</v>
      </c>
      <c r="I913" s="26"/>
      <c r="J913" s="64">
        <v>200</v>
      </c>
      <c r="K913" s="64">
        <v>200</v>
      </c>
      <c r="L913" s="26"/>
    </row>
    <row r="914" spans="1:12" ht="38.25">
      <c r="A914" s="11">
        <v>100</v>
      </c>
      <c r="B914" s="97" t="s">
        <v>2123</v>
      </c>
      <c r="C914" s="97" t="s">
        <v>2121</v>
      </c>
      <c r="D914" s="97" t="s">
        <v>1366</v>
      </c>
      <c r="E914" s="98" t="s">
        <v>2124</v>
      </c>
      <c r="F914" s="63" t="s">
        <v>539</v>
      </c>
      <c r="G914" s="27" t="s">
        <v>403</v>
      </c>
      <c r="H914" s="34">
        <v>42000</v>
      </c>
      <c r="I914" s="26"/>
      <c r="J914" s="64">
        <v>100</v>
      </c>
      <c r="K914" s="64">
        <v>100</v>
      </c>
      <c r="L914" s="26"/>
    </row>
    <row r="915" spans="1:12" ht="51">
      <c r="A915" s="11">
        <v>101</v>
      </c>
      <c r="B915" s="97" t="s">
        <v>2125</v>
      </c>
      <c r="C915" s="90" t="s">
        <v>733</v>
      </c>
      <c r="D915" s="97" t="s">
        <v>1758</v>
      </c>
      <c r="E915" s="98" t="s">
        <v>136</v>
      </c>
      <c r="F915" s="63" t="s">
        <v>2126</v>
      </c>
      <c r="G915" s="27" t="s">
        <v>403</v>
      </c>
      <c r="H915" s="34">
        <v>40000</v>
      </c>
      <c r="I915" s="26"/>
      <c r="J915" s="64">
        <v>100</v>
      </c>
      <c r="K915" s="64">
        <v>100</v>
      </c>
      <c r="L915" s="26"/>
    </row>
    <row r="916" spans="1:12" ht="51">
      <c r="A916" s="11">
        <v>102</v>
      </c>
      <c r="B916" s="83" t="s">
        <v>2127</v>
      </c>
      <c r="C916" s="59" t="s">
        <v>2128</v>
      </c>
      <c r="D916" s="83" t="s">
        <v>481</v>
      </c>
      <c r="E916" s="84" t="s">
        <v>2129</v>
      </c>
      <c r="F916" s="86" t="s">
        <v>1242</v>
      </c>
      <c r="G916" s="27" t="s">
        <v>403</v>
      </c>
      <c r="H916" s="80">
        <v>76038</v>
      </c>
      <c r="I916" s="26"/>
      <c r="J916" s="60">
        <v>200</v>
      </c>
      <c r="K916" s="60">
        <v>200</v>
      </c>
      <c r="L916" s="26"/>
    </row>
    <row r="917" spans="1:12" ht="102">
      <c r="A917" s="11">
        <v>103</v>
      </c>
      <c r="B917" s="99" t="s">
        <v>2130</v>
      </c>
      <c r="C917" s="59" t="s">
        <v>2128</v>
      </c>
      <c r="D917" s="59" t="s">
        <v>739</v>
      </c>
      <c r="E917" s="58" t="s">
        <v>2131</v>
      </c>
      <c r="F917" s="86" t="s">
        <v>1242</v>
      </c>
      <c r="G917" s="27" t="s">
        <v>403</v>
      </c>
      <c r="H917" s="69">
        <v>21000</v>
      </c>
      <c r="I917" s="69"/>
      <c r="J917" s="69">
        <v>100</v>
      </c>
      <c r="K917" s="69">
        <v>100</v>
      </c>
      <c r="L917" s="58" t="s">
        <v>2132</v>
      </c>
    </row>
    <row r="918" spans="1:12" ht="63.75">
      <c r="A918" s="11">
        <v>104</v>
      </c>
      <c r="B918" s="99" t="s">
        <v>2133</v>
      </c>
      <c r="C918" s="59" t="s">
        <v>2134</v>
      </c>
      <c r="D918" s="59" t="s">
        <v>562</v>
      </c>
      <c r="E918" s="58" t="s">
        <v>2135</v>
      </c>
      <c r="F918" s="66" t="s">
        <v>1529</v>
      </c>
      <c r="G918" s="27" t="s">
        <v>403</v>
      </c>
      <c r="H918" s="69">
        <v>98000</v>
      </c>
      <c r="I918" s="69"/>
      <c r="J918" s="69">
        <v>200</v>
      </c>
      <c r="K918" s="69">
        <v>200</v>
      </c>
      <c r="L918" s="58" t="s">
        <v>2136</v>
      </c>
    </row>
    <row r="919" spans="1:12" ht="51">
      <c r="A919" s="11">
        <v>105</v>
      </c>
      <c r="B919" s="100" t="s">
        <v>2137</v>
      </c>
      <c r="C919" s="100" t="s">
        <v>2138</v>
      </c>
      <c r="D919" s="59" t="s">
        <v>2139</v>
      </c>
      <c r="E919" s="58" t="s">
        <v>2140</v>
      </c>
      <c r="F919" s="101" t="s">
        <v>648</v>
      </c>
      <c r="G919" s="27" t="s">
        <v>403</v>
      </c>
      <c r="H919" s="102">
        <v>20000</v>
      </c>
      <c r="I919" s="102"/>
      <c r="J919" s="69">
        <v>20000</v>
      </c>
      <c r="K919" s="69">
        <v>200</v>
      </c>
      <c r="L919" s="49" t="s">
        <v>2141</v>
      </c>
    </row>
    <row r="920" spans="1:12" ht="38.25">
      <c r="A920" s="11">
        <v>106</v>
      </c>
      <c r="B920" s="100" t="s">
        <v>2142</v>
      </c>
      <c r="C920" s="59" t="s">
        <v>2143</v>
      </c>
      <c r="D920" s="59" t="s">
        <v>1758</v>
      </c>
      <c r="E920" s="58" t="s">
        <v>225</v>
      </c>
      <c r="F920" s="101" t="s">
        <v>1242</v>
      </c>
      <c r="G920" s="27" t="s">
        <v>403</v>
      </c>
      <c r="H920" s="102">
        <v>25000</v>
      </c>
      <c r="I920" s="102"/>
      <c r="J920" s="69">
        <v>10000</v>
      </c>
      <c r="K920" s="69">
        <v>200</v>
      </c>
      <c r="L920" s="49"/>
    </row>
    <row r="921" spans="1:12" ht="38.25">
      <c r="A921" s="11">
        <v>107</v>
      </c>
      <c r="B921" s="59" t="s">
        <v>2144</v>
      </c>
      <c r="C921" s="59" t="s">
        <v>2145</v>
      </c>
      <c r="D921" s="59" t="s">
        <v>481</v>
      </c>
      <c r="E921" s="58" t="s">
        <v>2146</v>
      </c>
      <c r="F921" s="66" t="s">
        <v>1529</v>
      </c>
      <c r="G921" s="27" t="s">
        <v>403</v>
      </c>
      <c r="H921" s="70">
        <v>40000</v>
      </c>
      <c r="I921" s="70"/>
      <c r="J921" s="67">
        <v>100</v>
      </c>
      <c r="K921" s="67">
        <v>100</v>
      </c>
      <c r="L921" s="68"/>
    </row>
    <row r="922" spans="1:12" ht="89.25">
      <c r="A922" s="11">
        <v>108</v>
      </c>
      <c r="B922" s="59" t="s">
        <v>2147</v>
      </c>
      <c r="C922" s="59" t="s">
        <v>2148</v>
      </c>
      <c r="D922" s="59" t="s">
        <v>426</v>
      </c>
      <c r="E922" s="58" t="s">
        <v>2149</v>
      </c>
      <c r="F922" s="66" t="s">
        <v>200</v>
      </c>
      <c r="G922" s="27" t="s">
        <v>403</v>
      </c>
      <c r="H922" s="69">
        <v>150000</v>
      </c>
      <c r="I922" s="69"/>
      <c r="J922" s="69">
        <v>200</v>
      </c>
      <c r="K922" s="69">
        <v>200</v>
      </c>
      <c r="L922" s="49" t="s">
        <v>2150</v>
      </c>
    </row>
    <row r="923" spans="1:12" ht="25.5">
      <c r="A923" s="11">
        <v>109</v>
      </c>
      <c r="B923" s="59" t="s">
        <v>2151</v>
      </c>
      <c r="C923" s="59" t="s">
        <v>2148</v>
      </c>
      <c r="D923" s="59" t="s">
        <v>426</v>
      </c>
      <c r="E923" s="58" t="s">
        <v>2152</v>
      </c>
      <c r="F923" s="66" t="s">
        <v>200</v>
      </c>
      <c r="G923" s="27" t="s">
        <v>403</v>
      </c>
      <c r="H923" s="69">
        <v>24000</v>
      </c>
      <c r="I923" s="69"/>
      <c r="J923" s="69">
        <v>50</v>
      </c>
      <c r="K923" s="69">
        <v>50</v>
      </c>
      <c r="L923" s="49"/>
    </row>
    <row r="924" spans="1:12" ht="51">
      <c r="A924" s="11">
        <v>110</v>
      </c>
      <c r="B924" s="59" t="s">
        <v>2153</v>
      </c>
      <c r="C924" s="59" t="s">
        <v>2154</v>
      </c>
      <c r="D924" s="59" t="s">
        <v>2155</v>
      </c>
      <c r="E924" s="58" t="s">
        <v>2156</v>
      </c>
      <c r="F924" s="66" t="s">
        <v>539</v>
      </c>
      <c r="G924" s="27" t="s">
        <v>403</v>
      </c>
      <c r="H924" s="69">
        <v>26000</v>
      </c>
      <c r="I924" s="69"/>
      <c r="J924" s="69">
        <v>26000</v>
      </c>
      <c r="K924" s="69">
        <v>100</v>
      </c>
      <c r="L924" s="49"/>
    </row>
    <row r="925" spans="1:12" ht="63.75">
      <c r="A925" s="11">
        <v>111</v>
      </c>
      <c r="B925" s="59" t="s">
        <v>2157</v>
      </c>
      <c r="C925" s="59" t="s">
        <v>585</v>
      </c>
      <c r="D925" s="59" t="s">
        <v>586</v>
      </c>
      <c r="E925" s="58" t="s">
        <v>2158</v>
      </c>
      <c r="F925" s="66" t="s">
        <v>1529</v>
      </c>
      <c r="G925" s="27" t="s">
        <v>403</v>
      </c>
      <c r="H925" s="69">
        <v>30000</v>
      </c>
      <c r="I925" s="69"/>
      <c r="J925" s="69">
        <v>100</v>
      </c>
      <c r="K925" s="69">
        <v>100</v>
      </c>
      <c r="L925" s="49" t="s">
        <v>2159</v>
      </c>
    </row>
    <row r="926" spans="1:12" ht="14.25">
      <c r="A926" s="12"/>
      <c r="B926" s="30"/>
      <c r="C926" s="30"/>
      <c r="D926" s="30"/>
      <c r="E926" s="21"/>
      <c r="F926" s="16"/>
      <c r="G926" s="16"/>
      <c r="H926" s="24"/>
      <c r="I926" s="24"/>
      <c r="J926" s="24"/>
      <c r="K926" s="24"/>
      <c r="L926" s="25"/>
    </row>
    <row r="927" spans="1:12" s="20" customFormat="1" ht="14.25">
      <c r="A927" s="12"/>
      <c r="B927" s="16" t="s">
        <v>91</v>
      </c>
      <c r="C927" s="16"/>
      <c r="D927" s="16"/>
      <c r="E927" s="16"/>
      <c r="F927" s="16"/>
      <c r="G927" s="16"/>
      <c r="H927" s="19">
        <f>+H928+H932+H945+H950+H953+H991+H1059+H1069</f>
        <v>4231865</v>
      </c>
      <c r="I927" s="19">
        <f>+I928+I932+I945+I950+I953+I991+I1059+I1069</f>
        <v>3105</v>
      </c>
      <c r="J927" s="19">
        <f>+J928+J932+J945+J950+J953+J991+J1059+J1069</f>
        <v>82565</v>
      </c>
      <c r="K927" s="19">
        <f>+K928+K932+K945+K950+K953+K991+K1059+K1069</f>
        <v>21942</v>
      </c>
      <c r="L927" s="16"/>
    </row>
    <row r="928" spans="1:12" ht="14.25">
      <c r="A928" s="12"/>
      <c r="B928" s="21" t="s">
        <v>362</v>
      </c>
      <c r="C928" s="30"/>
      <c r="D928" s="30"/>
      <c r="E928" s="21"/>
      <c r="F928" s="16"/>
      <c r="G928" s="16"/>
      <c r="H928" s="35">
        <f>+SUM(H929:H930)</f>
        <v>16000</v>
      </c>
      <c r="I928" s="35">
        <f>+SUM(I929:I930)</f>
        <v>200</v>
      </c>
      <c r="J928" s="35">
        <f>+SUM(J929:J930)</f>
        <v>1500</v>
      </c>
      <c r="K928" s="35">
        <f>+SUM(K929:K930)</f>
        <v>300</v>
      </c>
      <c r="L928" s="17"/>
    </row>
    <row r="929" spans="1:12" ht="38.25">
      <c r="A929" s="11">
        <v>1</v>
      </c>
      <c r="B929" s="59" t="s">
        <v>2160</v>
      </c>
      <c r="C929" s="59" t="s">
        <v>2161</v>
      </c>
      <c r="D929" s="59" t="s">
        <v>366</v>
      </c>
      <c r="E929" s="58" t="s">
        <v>2162</v>
      </c>
      <c r="F929" s="66" t="s">
        <v>1242</v>
      </c>
      <c r="G929" s="27" t="s">
        <v>94</v>
      </c>
      <c r="H929" s="70">
        <v>6000</v>
      </c>
      <c r="I929" s="70"/>
      <c r="J929" s="70">
        <v>500</v>
      </c>
      <c r="K929" s="70">
        <v>200</v>
      </c>
      <c r="L929" s="71"/>
    </row>
    <row r="930" spans="1:12" ht="25.5">
      <c r="A930" s="11">
        <v>2</v>
      </c>
      <c r="B930" s="44" t="s">
        <v>2163</v>
      </c>
      <c r="C930" s="44" t="s">
        <v>2164</v>
      </c>
      <c r="D930" s="44" t="s">
        <v>426</v>
      </c>
      <c r="E930" s="26"/>
      <c r="F930" s="27" t="s">
        <v>539</v>
      </c>
      <c r="G930" s="27" t="s">
        <v>94</v>
      </c>
      <c r="H930" s="34">
        <v>10000</v>
      </c>
      <c r="I930" s="36">
        <v>200</v>
      </c>
      <c r="J930" s="34">
        <v>1000</v>
      </c>
      <c r="K930" s="34">
        <v>100</v>
      </c>
      <c r="L930" s="36"/>
    </row>
    <row r="931" spans="1:12" ht="14.25">
      <c r="A931" s="12"/>
      <c r="B931" s="30"/>
      <c r="C931" s="30"/>
      <c r="D931" s="30"/>
      <c r="E931" s="21"/>
      <c r="F931" s="16"/>
      <c r="G931" s="16"/>
      <c r="H931" s="24"/>
      <c r="I931" s="24"/>
      <c r="J931" s="24"/>
      <c r="K931" s="24"/>
      <c r="L931" s="25"/>
    </row>
    <row r="932" spans="1:12" ht="25.5">
      <c r="A932" s="11"/>
      <c r="B932" s="21" t="s">
        <v>363</v>
      </c>
      <c r="C932" s="30"/>
      <c r="D932" s="30"/>
      <c r="E932" s="21"/>
      <c r="F932" s="16"/>
      <c r="G932" s="16"/>
      <c r="H932" s="35">
        <f>+SUM(H933:H943)</f>
        <v>82075</v>
      </c>
      <c r="I932" s="35">
        <f>+SUM(I933:I943)</f>
        <v>0</v>
      </c>
      <c r="J932" s="35">
        <f>+SUM(J933:J943)</f>
        <v>1850</v>
      </c>
      <c r="K932" s="35">
        <f>+SUM(K933:K943)</f>
        <v>1850</v>
      </c>
      <c r="L932" s="17"/>
    </row>
    <row r="933" spans="1:12" ht="25.5">
      <c r="A933" s="11">
        <v>1</v>
      </c>
      <c r="B933" s="44" t="s">
        <v>2165</v>
      </c>
      <c r="C933" s="44" t="s">
        <v>417</v>
      </c>
      <c r="D933" s="44" t="s">
        <v>366</v>
      </c>
      <c r="E933" s="41" t="s">
        <v>2166</v>
      </c>
      <c r="F933" s="27" t="s">
        <v>648</v>
      </c>
      <c r="G933" s="27" t="s">
        <v>94</v>
      </c>
      <c r="H933" s="34">
        <v>9700</v>
      </c>
      <c r="I933" s="36"/>
      <c r="J933" s="34">
        <v>200</v>
      </c>
      <c r="K933" s="34">
        <v>200</v>
      </c>
      <c r="L933" s="36"/>
    </row>
    <row r="934" spans="1:12" ht="25.5">
      <c r="A934" s="11">
        <v>2</v>
      </c>
      <c r="B934" s="44" t="s">
        <v>2167</v>
      </c>
      <c r="C934" s="44" t="s">
        <v>417</v>
      </c>
      <c r="D934" s="44" t="s">
        <v>366</v>
      </c>
      <c r="E934" s="41" t="s">
        <v>2168</v>
      </c>
      <c r="F934" s="27" t="s">
        <v>648</v>
      </c>
      <c r="G934" s="27" t="s">
        <v>94</v>
      </c>
      <c r="H934" s="34">
        <v>9000</v>
      </c>
      <c r="I934" s="36"/>
      <c r="J934" s="34">
        <v>200</v>
      </c>
      <c r="K934" s="34">
        <v>200</v>
      </c>
      <c r="L934" s="36"/>
    </row>
    <row r="935" spans="1:12" ht="25.5">
      <c r="A935" s="11">
        <v>3</v>
      </c>
      <c r="B935" s="44" t="s">
        <v>2169</v>
      </c>
      <c r="C935" s="44" t="s">
        <v>417</v>
      </c>
      <c r="D935" s="44" t="s">
        <v>366</v>
      </c>
      <c r="E935" s="41" t="s">
        <v>2170</v>
      </c>
      <c r="F935" s="27" t="s">
        <v>648</v>
      </c>
      <c r="G935" s="27" t="s">
        <v>94</v>
      </c>
      <c r="H935" s="34">
        <v>6000</v>
      </c>
      <c r="I935" s="36"/>
      <c r="J935" s="34">
        <v>200</v>
      </c>
      <c r="K935" s="34">
        <v>200</v>
      </c>
      <c r="L935" s="36"/>
    </row>
    <row r="936" spans="1:12" ht="51">
      <c r="A936" s="11">
        <v>4</v>
      </c>
      <c r="B936" s="44" t="s">
        <v>2171</v>
      </c>
      <c r="C936" s="44" t="s">
        <v>365</v>
      </c>
      <c r="D936" s="44" t="s">
        <v>366</v>
      </c>
      <c r="E936" s="41" t="s">
        <v>2172</v>
      </c>
      <c r="F936" s="27" t="s">
        <v>419</v>
      </c>
      <c r="G936" s="27" t="s">
        <v>94</v>
      </c>
      <c r="H936" s="34">
        <v>12000</v>
      </c>
      <c r="I936" s="36"/>
      <c r="J936" s="34">
        <v>100</v>
      </c>
      <c r="K936" s="34">
        <v>100</v>
      </c>
      <c r="L936" s="36"/>
    </row>
    <row r="937" spans="1:12" ht="25.5">
      <c r="A937" s="11">
        <v>5</v>
      </c>
      <c r="B937" s="44" t="s">
        <v>2173</v>
      </c>
      <c r="C937" s="44" t="s">
        <v>417</v>
      </c>
      <c r="D937" s="44" t="s">
        <v>366</v>
      </c>
      <c r="E937" s="41" t="s">
        <v>2174</v>
      </c>
      <c r="F937" s="27" t="s">
        <v>539</v>
      </c>
      <c r="G937" s="27" t="s">
        <v>94</v>
      </c>
      <c r="H937" s="34">
        <v>5400</v>
      </c>
      <c r="I937" s="36"/>
      <c r="J937" s="34">
        <v>200</v>
      </c>
      <c r="K937" s="34">
        <v>200</v>
      </c>
      <c r="L937" s="36"/>
    </row>
    <row r="938" spans="1:12" ht="25.5">
      <c r="A938" s="11">
        <v>6</v>
      </c>
      <c r="B938" s="44" t="s">
        <v>2175</v>
      </c>
      <c r="C938" s="44" t="s">
        <v>417</v>
      </c>
      <c r="D938" s="44" t="s">
        <v>366</v>
      </c>
      <c r="E938" s="26" t="s">
        <v>2176</v>
      </c>
      <c r="F938" s="27" t="s">
        <v>648</v>
      </c>
      <c r="G938" s="27" t="s">
        <v>94</v>
      </c>
      <c r="H938" s="34">
        <v>6600</v>
      </c>
      <c r="I938" s="36"/>
      <c r="J938" s="34">
        <v>200</v>
      </c>
      <c r="K938" s="34">
        <v>200</v>
      </c>
      <c r="L938" s="36"/>
    </row>
    <row r="939" spans="1:12" ht="25.5">
      <c r="A939" s="11">
        <v>7</v>
      </c>
      <c r="B939" s="44" t="s">
        <v>2177</v>
      </c>
      <c r="C939" s="44" t="s">
        <v>417</v>
      </c>
      <c r="D939" s="44" t="s">
        <v>366</v>
      </c>
      <c r="E939" s="26" t="s">
        <v>2178</v>
      </c>
      <c r="F939" s="27" t="s">
        <v>648</v>
      </c>
      <c r="G939" s="27" t="s">
        <v>94</v>
      </c>
      <c r="H939" s="34">
        <v>11500</v>
      </c>
      <c r="I939" s="36"/>
      <c r="J939" s="34">
        <v>200</v>
      </c>
      <c r="K939" s="34">
        <v>200</v>
      </c>
      <c r="L939" s="36"/>
    </row>
    <row r="940" spans="1:12" ht="25.5">
      <c r="A940" s="11">
        <v>8</v>
      </c>
      <c r="B940" s="44" t="s">
        <v>2179</v>
      </c>
      <c r="C940" s="44" t="s">
        <v>417</v>
      </c>
      <c r="D940" s="44" t="s">
        <v>366</v>
      </c>
      <c r="E940" s="26" t="s">
        <v>2180</v>
      </c>
      <c r="F940" s="27" t="s">
        <v>648</v>
      </c>
      <c r="G940" s="27" t="s">
        <v>94</v>
      </c>
      <c r="H940" s="34">
        <v>7200</v>
      </c>
      <c r="I940" s="36"/>
      <c r="J940" s="34">
        <v>200</v>
      </c>
      <c r="K940" s="34">
        <v>200</v>
      </c>
      <c r="L940" s="36"/>
    </row>
    <row r="941" spans="1:12" ht="25.5">
      <c r="A941" s="11">
        <v>9</v>
      </c>
      <c r="B941" s="44" t="s">
        <v>2181</v>
      </c>
      <c r="C941" s="44" t="s">
        <v>417</v>
      </c>
      <c r="D941" s="44" t="s">
        <v>366</v>
      </c>
      <c r="E941" s="26" t="s">
        <v>2182</v>
      </c>
      <c r="F941" s="27" t="s">
        <v>648</v>
      </c>
      <c r="G941" s="27" t="s">
        <v>94</v>
      </c>
      <c r="H941" s="34">
        <v>8950</v>
      </c>
      <c r="I941" s="36"/>
      <c r="J941" s="34">
        <v>200</v>
      </c>
      <c r="K941" s="34">
        <v>200</v>
      </c>
      <c r="L941" s="36"/>
    </row>
    <row r="942" spans="1:12" ht="51">
      <c r="A942" s="11">
        <v>10</v>
      </c>
      <c r="B942" s="44" t="s">
        <v>2183</v>
      </c>
      <c r="C942" s="44" t="s">
        <v>365</v>
      </c>
      <c r="D942" s="44" t="s">
        <v>366</v>
      </c>
      <c r="E942" s="26" t="s">
        <v>2184</v>
      </c>
      <c r="F942" s="27" t="s">
        <v>419</v>
      </c>
      <c r="G942" s="27" t="s">
        <v>94</v>
      </c>
      <c r="H942" s="34">
        <v>4875</v>
      </c>
      <c r="I942" s="36"/>
      <c r="J942" s="34">
        <v>100</v>
      </c>
      <c r="K942" s="34">
        <v>100</v>
      </c>
      <c r="L942" s="36"/>
    </row>
    <row r="943" spans="1:12" ht="38.25">
      <c r="A943" s="11">
        <v>11</v>
      </c>
      <c r="B943" s="74" t="s">
        <v>2185</v>
      </c>
      <c r="C943" s="73" t="s">
        <v>425</v>
      </c>
      <c r="D943" s="73" t="s">
        <v>426</v>
      </c>
      <c r="E943" s="77" t="s">
        <v>2186</v>
      </c>
      <c r="F943" s="78">
        <v>2010</v>
      </c>
      <c r="G943" s="27" t="s">
        <v>94</v>
      </c>
      <c r="H943" s="69">
        <v>850</v>
      </c>
      <c r="I943" s="69"/>
      <c r="J943" s="69">
        <v>50</v>
      </c>
      <c r="K943" s="69">
        <v>50</v>
      </c>
      <c r="L943" s="59"/>
    </row>
    <row r="944" spans="1:12" ht="14.25">
      <c r="A944" s="12"/>
      <c r="B944" s="30"/>
      <c r="C944" s="30"/>
      <c r="D944" s="30"/>
      <c r="E944" s="21"/>
      <c r="F944" s="16"/>
      <c r="G944" s="16"/>
      <c r="H944" s="24"/>
      <c r="I944" s="24"/>
      <c r="J944" s="24"/>
      <c r="K944" s="24"/>
      <c r="L944" s="25"/>
    </row>
    <row r="945" spans="1:12" ht="25.5">
      <c r="A945" s="11"/>
      <c r="B945" s="21" t="s">
        <v>1524</v>
      </c>
      <c r="C945" s="30"/>
      <c r="D945" s="30"/>
      <c r="E945" s="21"/>
      <c r="F945" s="16"/>
      <c r="G945" s="16"/>
      <c r="H945" s="31">
        <f>+SUM(H946:H948)</f>
        <v>90624</v>
      </c>
      <c r="I945" s="31">
        <f>+SUM(I946:I948)</f>
        <v>0</v>
      </c>
      <c r="J945" s="31">
        <f>+SUM(J946:J948)</f>
        <v>20600</v>
      </c>
      <c r="K945" s="31">
        <f>+SUM(K946:K948)</f>
        <v>900</v>
      </c>
      <c r="L945" s="32"/>
    </row>
    <row r="946" spans="1:12" ht="38.25">
      <c r="A946" s="11">
        <v>1</v>
      </c>
      <c r="B946" s="44" t="s">
        <v>2187</v>
      </c>
      <c r="C946" s="44" t="s">
        <v>792</v>
      </c>
      <c r="D946" s="44" t="s">
        <v>793</v>
      </c>
      <c r="E946" s="26" t="s">
        <v>2188</v>
      </c>
      <c r="F946" s="27" t="s">
        <v>539</v>
      </c>
      <c r="G946" s="27" t="s">
        <v>94</v>
      </c>
      <c r="H946" s="33">
        <v>20000</v>
      </c>
      <c r="I946" s="33">
        <v>0</v>
      </c>
      <c r="J946" s="33">
        <v>300</v>
      </c>
      <c r="K946" s="33">
        <v>300</v>
      </c>
      <c r="L946" s="33"/>
    </row>
    <row r="947" spans="1:12" ht="38.25">
      <c r="A947" s="11">
        <v>2</v>
      </c>
      <c r="B947" s="44" t="s">
        <v>2189</v>
      </c>
      <c r="C947" s="44" t="s">
        <v>417</v>
      </c>
      <c r="D947" s="44" t="s">
        <v>366</v>
      </c>
      <c r="E947" s="26" t="s">
        <v>2190</v>
      </c>
      <c r="F947" s="27">
        <v>2010</v>
      </c>
      <c r="G947" s="27" t="s">
        <v>94</v>
      </c>
      <c r="H947" s="33">
        <v>32207</v>
      </c>
      <c r="I947" s="33">
        <v>0</v>
      </c>
      <c r="J947" s="33">
        <v>20000</v>
      </c>
      <c r="K947" s="33">
        <v>300</v>
      </c>
      <c r="L947" s="33"/>
    </row>
    <row r="948" spans="1:12" ht="38.25">
      <c r="A948" s="11">
        <v>3</v>
      </c>
      <c r="B948" s="44" t="s">
        <v>2191</v>
      </c>
      <c r="C948" s="44" t="s">
        <v>742</v>
      </c>
      <c r="D948" s="44" t="s">
        <v>240</v>
      </c>
      <c r="E948" s="26" t="s">
        <v>2192</v>
      </c>
      <c r="F948" s="27" t="s">
        <v>539</v>
      </c>
      <c r="G948" s="27" t="s">
        <v>94</v>
      </c>
      <c r="H948" s="33">
        <v>38417</v>
      </c>
      <c r="I948" s="33">
        <v>0</v>
      </c>
      <c r="J948" s="26">
        <v>300</v>
      </c>
      <c r="K948" s="26">
        <v>300</v>
      </c>
      <c r="L948" s="26"/>
    </row>
    <row r="949" spans="1:12" ht="14.25">
      <c r="A949" s="12"/>
      <c r="B949" s="30"/>
      <c r="C949" s="30"/>
      <c r="D949" s="30"/>
      <c r="E949" s="21"/>
      <c r="F949" s="16"/>
      <c r="G949" s="16"/>
      <c r="H949" s="24"/>
      <c r="I949" s="24"/>
      <c r="J949" s="24"/>
      <c r="K949" s="24"/>
      <c r="L949" s="25"/>
    </row>
    <row r="950" spans="1:12" ht="15">
      <c r="A950" s="11"/>
      <c r="B950" s="30" t="s">
        <v>1525</v>
      </c>
      <c r="C950" s="30"/>
      <c r="D950" s="30"/>
      <c r="E950" s="21"/>
      <c r="F950" s="16"/>
      <c r="G950" s="16"/>
      <c r="H950" s="37">
        <f>+SUM(H951)</f>
        <v>15730</v>
      </c>
      <c r="I950" s="37">
        <f>+SUM(I951)</f>
        <v>0</v>
      </c>
      <c r="J950" s="37">
        <f>+SUM(J951)</f>
        <v>500</v>
      </c>
      <c r="K950" s="37">
        <f>+SUM(K951)</f>
        <v>100</v>
      </c>
      <c r="L950" s="23"/>
    </row>
    <row r="951" spans="1:12" ht="51">
      <c r="A951" s="103">
        <v>1</v>
      </c>
      <c r="B951" s="59" t="s">
        <v>2193</v>
      </c>
      <c r="C951" s="59" t="s">
        <v>486</v>
      </c>
      <c r="D951" s="59" t="s">
        <v>245</v>
      </c>
      <c r="E951" s="58" t="s">
        <v>632</v>
      </c>
      <c r="F951" s="66" t="s">
        <v>1544</v>
      </c>
      <c r="G951" s="27" t="s">
        <v>94</v>
      </c>
      <c r="H951" s="33">
        <v>15730</v>
      </c>
      <c r="I951" s="33">
        <v>0</v>
      </c>
      <c r="J951" s="33">
        <v>500</v>
      </c>
      <c r="K951" s="33">
        <v>100</v>
      </c>
      <c r="L951" s="80"/>
    </row>
    <row r="952" spans="1:12" ht="14.25">
      <c r="A952" s="12"/>
      <c r="B952" s="30"/>
      <c r="C952" s="30"/>
      <c r="D952" s="30"/>
      <c r="E952" s="21"/>
      <c r="F952" s="16"/>
      <c r="G952" s="16"/>
      <c r="H952" s="24"/>
      <c r="I952" s="24"/>
      <c r="J952" s="24"/>
      <c r="K952" s="24"/>
      <c r="L952" s="25"/>
    </row>
    <row r="953" spans="1:12" ht="15">
      <c r="A953" s="11"/>
      <c r="B953" s="30" t="s">
        <v>1236</v>
      </c>
      <c r="C953" s="30"/>
      <c r="D953" s="30"/>
      <c r="E953" s="21"/>
      <c r="F953" s="16"/>
      <c r="G953" s="16"/>
      <c r="H953" s="37">
        <f>+SUM(H954:H989)</f>
        <v>1343292</v>
      </c>
      <c r="I953" s="37">
        <f>+SUM(I954:I989)</f>
        <v>2405</v>
      </c>
      <c r="J953" s="37">
        <f>+SUM(J954:J989)</f>
        <v>28800</v>
      </c>
      <c r="K953" s="37">
        <f>+SUM(K954:K989)</f>
        <v>10350</v>
      </c>
      <c r="L953" s="23"/>
    </row>
    <row r="954" spans="1:12" ht="38.25">
      <c r="A954" s="11">
        <v>1</v>
      </c>
      <c r="B954" s="44" t="s">
        <v>858</v>
      </c>
      <c r="C954" s="44" t="s">
        <v>480</v>
      </c>
      <c r="D954" s="44" t="s">
        <v>481</v>
      </c>
      <c r="E954" s="26" t="s">
        <v>859</v>
      </c>
      <c r="F954" s="27" t="s">
        <v>648</v>
      </c>
      <c r="G954" s="27" t="s">
        <v>94</v>
      </c>
      <c r="H954" s="29">
        <v>30000</v>
      </c>
      <c r="I954" s="29">
        <v>0</v>
      </c>
      <c r="J954" s="29">
        <v>500</v>
      </c>
      <c r="K954" s="29">
        <v>500</v>
      </c>
      <c r="L954" s="29"/>
    </row>
    <row r="955" spans="1:12" ht="63.75">
      <c r="A955" s="11">
        <v>2</v>
      </c>
      <c r="B955" s="44" t="s">
        <v>860</v>
      </c>
      <c r="C955" s="44" t="s">
        <v>685</v>
      </c>
      <c r="D955" s="44" t="s">
        <v>481</v>
      </c>
      <c r="E955" s="26" t="s">
        <v>861</v>
      </c>
      <c r="F955" s="27" t="s">
        <v>539</v>
      </c>
      <c r="G955" s="27" t="s">
        <v>94</v>
      </c>
      <c r="H955" s="33">
        <v>18100</v>
      </c>
      <c r="I955" s="33">
        <v>0</v>
      </c>
      <c r="J955" s="26">
        <v>2000</v>
      </c>
      <c r="K955" s="26">
        <v>100</v>
      </c>
      <c r="L955" s="26"/>
    </row>
    <row r="956" spans="1:12" ht="51">
      <c r="A956" s="11">
        <v>3</v>
      </c>
      <c r="B956" s="44" t="s">
        <v>862</v>
      </c>
      <c r="C956" s="44" t="s">
        <v>512</v>
      </c>
      <c r="D956" s="44" t="s">
        <v>426</v>
      </c>
      <c r="E956" s="26" t="s">
        <v>863</v>
      </c>
      <c r="F956" s="27" t="s">
        <v>539</v>
      </c>
      <c r="G956" s="27" t="s">
        <v>94</v>
      </c>
      <c r="H956" s="33">
        <v>58000</v>
      </c>
      <c r="I956" s="33">
        <v>0</v>
      </c>
      <c r="J956" s="26">
        <v>1000</v>
      </c>
      <c r="K956" s="26">
        <v>100</v>
      </c>
      <c r="L956" s="26"/>
    </row>
    <row r="957" spans="1:12" ht="140.25">
      <c r="A957" s="11">
        <v>4</v>
      </c>
      <c r="B957" s="44" t="s">
        <v>864</v>
      </c>
      <c r="C957" s="44" t="s">
        <v>480</v>
      </c>
      <c r="D957" s="44" t="s">
        <v>481</v>
      </c>
      <c r="E957" s="26" t="s">
        <v>865</v>
      </c>
      <c r="F957" s="27" t="s">
        <v>539</v>
      </c>
      <c r="G957" s="27" t="s">
        <v>94</v>
      </c>
      <c r="H957" s="33">
        <v>19654</v>
      </c>
      <c r="I957" s="33">
        <v>0</v>
      </c>
      <c r="J957" s="26">
        <v>500</v>
      </c>
      <c r="K957" s="26">
        <v>50</v>
      </c>
      <c r="L957" s="26"/>
    </row>
    <row r="958" spans="1:12" ht="153">
      <c r="A958" s="11">
        <v>5</v>
      </c>
      <c r="B958" s="44" t="s">
        <v>866</v>
      </c>
      <c r="C958" s="44" t="s">
        <v>512</v>
      </c>
      <c r="D958" s="44" t="s">
        <v>426</v>
      </c>
      <c r="E958" s="26" t="s">
        <v>867</v>
      </c>
      <c r="F958" s="27" t="s">
        <v>539</v>
      </c>
      <c r="G958" s="27" t="s">
        <v>94</v>
      </c>
      <c r="H958" s="33">
        <v>74000</v>
      </c>
      <c r="I958" s="33">
        <v>0</v>
      </c>
      <c r="J958" s="26">
        <v>500</v>
      </c>
      <c r="K958" s="26">
        <v>100</v>
      </c>
      <c r="L958" s="26"/>
    </row>
    <row r="959" spans="1:12" ht="38.25">
      <c r="A959" s="11">
        <v>6</v>
      </c>
      <c r="B959" s="44" t="s">
        <v>868</v>
      </c>
      <c r="C959" s="44" t="s">
        <v>135</v>
      </c>
      <c r="D959" s="44" t="s">
        <v>597</v>
      </c>
      <c r="E959" s="26" t="s">
        <v>869</v>
      </c>
      <c r="F959" s="27" t="s">
        <v>539</v>
      </c>
      <c r="G959" s="27" t="s">
        <v>94</v>
      </c>
      <c r="H959" s="33">
        <v>62832</v>
      </c>
      <c r="I959" s="33">
        <v>0</v>
      </c>
      <c r="J959" s="26">
        <v>200</v>
      </c>
      <c r="K959" s="26">
        <v>200</v>
      </c>
      <c r="L959" s="26"/>
    </row>
    <row r="960" spans="1:12" ht="38.25">
      <c r="A960" s="11">
        <v>7</v>
      </c>
      <c r="B960" s="44" t="s">
        <v>870</v>
      </c>
      <c r="C960" s="44" t="s">
        <v>758</v>
      </c>
      <c r="D960" s="44" t="s">
        <v>195</v>
      </c>
      <c r="E960" s="26" t="s">
        <v>871</v>
      </c>
      <c r="F960" s="27" t="s">
        <v>539</v>
      </c>
      <c r="G960" s="27" t="s">
        <v>94</v>
      </c>
      <c r="H960" s="33">
        <v>36000</v>
      </c>
      <c r="I960" s="33">
        <v>0</v>
      </c>
      <c r="J960" s="26">
        <v>100</v>
      </c>
      <c r="K960" s="26">
        <v>100</v>
      </c>
      <c r="L960" s="26"/>
    </row>
    <row r="961" spans="1:12" ht="38.25">
      <c r="A961" s="11">
        <v>8</v>
      </c>
      <c r="B961" s="44" t="s">
        <v>872</v>
      </c>
      <c r="C961" s="44" t="s">
        <v>135</v>
      </c>
      <c r="D961" s="44" t="s">
        <v>597</v>
      </c>
      <c r="E961" s="26" t="s">
        <v>873</v>
      </c>
      <c r="F961" s="27" t="s">
        <v>539</v>
      </c>
      <c r="G961" s="27" t="s">
        <v>94</v>
      </c>
      <c r="H961" s="33">
        <v>23323</v>
      </c>
      <c r="I961" s="33">
        <v>0</v>
      </c>
      <c r="J961" s="26">
        <v>100</v>
      </c>
      <c r="K961" s="26">
        <v>100</v>
      </c>
      <c r="L961" s="26"/>
    </row>
    <row r="962" spans="1:12" ht="63.75">
      <c r="A962" s="11">
        <v>9</v>
      </c>
      <c r="B962" s="44" t="s">
        <v>874</v>
      </c>
      <c r="C962" s="44" t="s">
        <v>738</v>
      </c>
      <c r="D962" s="44" t="s">
        <v>739</v>
      </c>
      <c r="E962" s="26" t="s">
        <v>875</v>
      </c>
      <c r="F962" s="27" t="s">
        <v>539</v>
      </c>
      <c r="G962" s="27" t="s">
        <v>94</v>
      </c>
      <c r="H962" s="33">
        <v>36923</v>
      </c>
      <c r="I962" s="33">
        <v>0</v>
      </c>
      <c r="J962" s="26">
        <v>100</v>
      </c>
      <c r="K962" s="26">
        <v>100</v>
      </c>
      <c r="L962" s="26"/>
    </row>
    <row r="963" spans="1:12" ht="127.5">
      <c r="A963" s="11">
        <v>10</v>
      </c>
      <c r="B963" s="44" t="s">
        <v>876</v>
      </c>
      <c r="C963" s="44" t="s">
        <v>714</v>
      </c>
      <c r="D963" s="44" t="s">
        <v>470</v>
      </c>
      <c r="E963" s="26" t="s">
        <v>877</v>
      </c>
      <c r="F963" s="27" t="s">
        <v>539</v>
      </c>
      <c r="G963" s="27" t="s">
        <v>94</v>
      </c>
      <c r="H963" s="33">
        <v>63600</v>
      </c>
      <c r="I963" s="33">
        <v>0</v>
      </c>
      <c r="J963" s="26">
        <v>200</v>
      </c>
      <c r="K963" s="26">
        <v>200</v>
      </c>
      <c r="L963" s="26"/>
    </row>
    <row r="964" spans="1:12" ht="51">
      <c r="A964" s="11">
        <v>11</v>
      </c>
      <c r="B964" s="44" t="s">
        <v>878</v>
      </c>
      <c r="C964" s="44" t="s">
        <v>758</v>
      </c>
      <c r="D964" s="44" t="s">
        <v>195</v>
      </c>
      <c r="E964" s="26" t="s">
        <v>879</v>
      </c>
      <c r="F964" s="27" t="s">
        <v>539</v>
      </c>
      <c r="G964" s="27" t="s">
        <v>94</v>
      </c>
      <c r="H964" s="33">
        <v>56000</v>
      </c>
      <c r="I964" s="33">
        <v>0</v>
      </c>
      <c r="J964" s="26">
        <v>200</v>
      </c>
      <c r="K964" s="26">
        <v>200</v>
      </c>
      <c r="L964" s="26"/>
    </row>
    <row r="965" spans="1:12" ht="38.25">
      <c r="A965" s="11">
        <v>12</v>
      </c>
      <c r="B965" s="44" t="s">
        <v>880</v>
      </c>
      <c r="C965" s="44" t="s">
        <v>836</v>
      </c>
      <c r="D965" s="44" t="s">
        <v>1459</v>
      </c>
      <c r="E965" s="26" t="s">
        <v>881</v>
      </c>
      <c r="F965" s="27" t="s">
        <v>539</v>
      </c>
      <c r="G965" s="27" t="s">
        <v>94</v>
      </c>
      <c r="H965" s="33">
        <v>23000</v>
      </c>
      <c r="I965" s="33">
        <v>0</v>
      </c>
      <c r="J965" s="26">
        <v>100</v>
      </c>
      <c r="K965" s="26">
        <v>100</v>
      </c>
      <c r="L965" s="26"/>
    </row>
    <row r="966" spans="1:12" ht="38.25">
      <c r="A966" s="11">
        <v>13</v>
      </c>
      <c r="B966" s="44" t="s">
        <v>882</v>
      </c>
      <c r="C966" s="44" t="s">
        <v>836</v>
      </c>
      <c r="D966" s="44" t="s">
        <v>1459</v>
      </c>
      <c r="E966" s="26" t="s">
        <v>883</v>
      </c>
      <c r="F966" s="27" t="s">
        <v>539</v>
      </c>
      <c r="G966" s="27" t="s">
        <v>94</v>
      </c>
      <c r="H966" s="33">
        <v>33400</v>
      </c>
      <c r="I966" s="33">
        <v>0</v>
      </c>
      <c r="J966" s="26">
        <v>100</v>
      </c>
      <c r="K966" s="26">
        <v>100</v>
      </c>
      <c r="L966" s="26"/>
    </row>
    <row r="967" spans="1:12" ht="38.25">
      <c r="A967" s="11">
        <v>14</v>
      </c>
      <c r="B967" s="59" t="s">
        <v>884</v>
      </c>
      <c r="C967" s="59" t="s">
        <v>885</v>
      </c>
      <c r="D967" s="59" t="s">
        <v>886</v>
      </c>
      <c r="E967" s="58" t="s">
        <v>887</v>
      </c>
      <c r="F967" s="66">
        <v>2010</v>
      </c>
      <c r="G967" s="27" t="s">
        <v>94</v>
      </c>
      <c r="H967" s="33">
        <v>25000</v>
      </c>
      <c r="I967" s="33">
        <v>0</v>
      </c>
      <c r="J967" s="33">
        <v>5000</v>
      </c>
      <c r="K967" s="33">
        <v>100</v>
      </c>
      <c r="L967" s="33"/>
    </row>
    <row r="968" spans="1:12" ht="38.25">
      <c r="A968" s="11">
        <v>15</v>
      </c>
      <c r="B968" s="59" t="s">
        <v>888</v>
      </c>
      <c r="C968" s="59" t="s">
        <v>889</v>
      </c>
      <c r="D968" s="59" t="s">
        <v>51</v>
      </c>
      <c r="E968" s="58" t="s">
        <v>890</v>
      </c>
      <c r="F968" s="66">
        <v>2010</v>
      </c>
      <c r="G968" s="27" t="s">
        <v>94</v>
      </c>
      <c r="H968" s="33">
        <v>20000</v>
      </c>
      <c r="I968" s="33">
        <v>0</v>
      </c>
      <c r="J968" s="33">
        <v>5000</v>
      </c>
      <c r="K968" s="33">
        <v>100</v>
      </c>
      <c r="L968" s="33"/>
    </row>
    <row r="969" spans="1:12" ht="38.25">
      <c r="A969" s="11">
        <v>16</v>
      </c>
      <c r="B969" s="44" t="s">
        <v>891</v>
      </c>
      <c r="C969" s="44" t="s">
        <v>547</v>
      </c>
      <c r="D969" s="44" t="s">
        <v>184</v>
      </c>
      <c r="E969" s="26" t="s">
        <v>892</v>
      </c>
      <c r="F969" s="27" t="s">
        <v>539</v>
      </c>
      <c r="G969" s="27" t="s">
        <v>94</v>
      </c>
      <c r="H969" s="33">
        <v>25823</v>
      </c>
      <c r="I969" s="33">
        <v>0</v>
      </c>
      <c r="J969" s="26">
        <v>100</v>
      </c>
      <c r="K969" s="26">
        <v>100</v>
      </c>
      <c r="L969" s="26"/>
    </row>
    <row r="970" spans="1:12" ht="38.25">
      <c r="A970" s="11">
        <v>17</v>
      </c>
      <c r="B970" s="44" t="s">
        <v>893</v>
      </c>
      <c r="C970" s="44" t="s">
        <v>758</v>
      </c>
      <c r="D970" s="44" t="s">
        <v>195</v>
      </c>
      <c r="E970" s="26" t="s">
        <v>894</v>
      </c>
      <c r="F970" s="27" t="s">
        <v>539</v>
      </c>
      <c r="G970" s="27" t="s">
        <v>94</v>
      </c>
      <c r="H970" s="33">
        <v>60000</v>
      </c>
      <c r="I970" s="33">
        <v>0</v>
      </c>
      <c r="J970" s="26">
        <v>200</v>
      </c>
      <c r="K970" s="26">
        <v>200</v>
      </c>
      <c r="L970" s="26"/>
    </row>
    <row r="971" spans="1:12" ht="63.75">
      <c r="A971" s="11">
        <v>18</v>
      </c>
      <c r="B971" s="44" t="s">
        <v>895</v>
      </c>
      <c r="C971" s="44" t="s">
        <v>537</v>
      </c>
      <c r="D971" s="44" t="s">
        <v>195</v>
      </c>
      <c r="E971" s="26" t="s">
        <v>896</v>
      </c>
      <c r="F971" s="27" t="s">
        <v>539</v>
      </c>
      <c r="G971" s="27" t="s">
        <v>94</v>
      </c>
      <c r="H971" s="33">
        <v>500</v>
      </c>
      <c r="I971" s="33">
        <v>0</v>
      </c>
      <c r="J971" s="26">
        <v>500</v>
      </c>
      <c r="K971" s="26">
        <v>500</v>
      </c>
      <c r="L971" s="26" t="s">
        <v>897</v>
      </c>
    </row>
    <row r="972" spans="1:12" ht="38.25">
      <c r="A972" s="11">
        <v>19</v>
      </c>
      <c r="B972" s="44" t="s">
        <v>898</v>
      </c>
      <c r="C972" s="44" t="s">
        <v>808</v>
      </c>
      <c r="D972" s="44" t="s">
        <v>614</v>
      </c>
      <c r="E972" s="26" t="s">
        <v>899</v>
      </c>
      <c r="F972" s="27" t="s">
        <v>539</v>
      </c>
      <c r="G972" s="27" t="s">
        <v>94</v>
      </c>
      <c r="H972" s="33">
        <v>41912</v>
      </c>
      <c r="I972" s="33">
        <v>0</v>
      </c>
      <c r="J972" s="33">
        <v>100</v>
      </c>
      <c r="K972" s="33">
        <v>100</v>
      </c>
      <c r="L972" s="33"/>
    </row>
    <row r="973" spans="1:12" ht="38.25">
      <c r="A973" s="11">
        <v>20</v>
      </c>
      <c r="B973" s="44" t="s">
        <v>900</v>
      </c>
      <c r="C973" s="44" t="s">
        <v>808</v>
      </c>
      <c r="D973" s="44" t="s">
        <v>614</v>
      </c>
      <c r="E973" s="26" t="s">
        <v>901</v>
      </c>
      <c r="F973" s="27" t="s">
        <v>539</v>
      </c>
      <c r="G973" s="27" t="s">
        <v>94</v>
      </c>
      <c r="H973" s="33">
        <v>22675</v>
      </c>
      <c r="I973" s="33">
        <v>0</v>
      </c>
      <c r="J973" s="33">
        <v>100</v>
      </c>
      <c r="K973" s="33">
        <v>100</v>
      </c>
      <c r="L973" s="33"/>
    </row>
    <row r="974" spans="1:12" ht="51">
      <c r="A974" s="11">
        <v>21</v>
      </c>
      <c r="B974" s="44" t="s">
        <v>902</v>
      </c>
      <c r="C974" s="44" t="s">
        <v>808</v>
      </c>
      <c r="D974" s="44" t="s">
        <v>240</v>
      </c>
      <c r="E974" s="26" t="s">
        <v>1442</v>
      </c>
      <c r="F974" s="27" t="s">
        <v>539</v>
      </c>
      <c r="G974" s="27" t="s">
        <v>94</v>
      </c>
      <c r="H974" s="33">
        <v>41152</v>
      </c>
      <c r="I974" s="33">
        <v>0</v>
      </c>
      <c r="J974" s="33">
        <v>100</v>
      </c>
      <c r="K974" s="33">
        <v>100</v>
      </c>
      <c r="L974" s="33"/>
    </row>
    <row r="975" spans="1:12" ht="51">
      <c r="A975" s="11">
        <v>22</v>
      </c>
      <c r="B975" s="44" t="s">
        <v>903</v>
      </c>
      <c r="C975" s="44" t="s">
        <v>135</v>
      </c>
      <c r="D975" s="44" t="s">
        <v>597</v>
      </c>
      <c r="E975" s="26" t="s">
        <v>904</v>
      </c>
      <c r="F975" s="27" t="s">
        <v>539</v>
      </c>
      <c r="G975" s="27" t="s">
        <v>94</v>
      </c>
      <c r="H975" s="33">
        <v>42602</v>
      </c>
      <c r="I975" s="33">
        <v>0</v>
      </c>
      <c r="J975" s="33">
        <v>100</v>
      </c>
      <c r="K975" s="33">
        <v>100</v>
      </c>
      <c r="L975" s="33"/>
    </row>
    <row r="976" spans="1:12" ht="38.25">
      <c r="A976" s="11">
        <v>23</v>
      </c>
      <c r="B976" s="44" t="s">
        <v>905</v>
      </c>
      <c r="C976" s="44" t="s">
        <v>1283</v>
      </c>
      <c r="D976" s="44" t="s">
        <v>906</v>
      </c>
      <c r="E976" s="26" t="s">
        <v>907</v>
      </c>
      <c r="F976" s="27" t="s">
        <v>539</v>
      </c>
      <c r="G976" s="27" t="s">
        <v>94</v>
      </c>
      <c r="H976" s="33">
        <v>45000</v>
      </c>
      <c r="I976" s="33">
        <v>0</v>
      </c>
      <c r="J976" s="33">
        <v>100</v>
      </c>
      <c r="K976" s="33">
        <v>100</v>
      </c>
      <c r="L976" s="33"/>
    </row>
    <row r="977" spans="1:12" ht="63.75">
      <c r="A977" s="11">
        <v>24</v>
      </c>
      <c r="B977" s="44" t="s">
        <v>908</v>
      </c>
      <c r="C977" s="44" t="s">
        <v>547</v>
      </c>
      <c r="D977" s="44" t="s">
        <v>909</v>
      </c>
      <c r="E977" s="26" t="s">
        <v>910</v>
      </c>
      <c r="F977" s="27" t="s">
        <v>539</v>
      </c>
      <c r="G977" s="27" t="s">
        <v>94</v>
      </c>
      <c r="H977" s="33">
        <v>39800</v>
      </c>
      <c r="I977" s="33">
        <v>0</v>
      </c>
      <c r="J977" s="33">
        <v>100</v>
      </c>
      <c r="K977" s="33">
        <v>100</v>
      </c>
      <c r="L977" s="33"/>
    </row>
    <row r="978" spans="1:12" ht="63.75">
      <c r="A978" s="11">
        <v>25</v>
      </c>
      <c r="B978" s="44" t="s">
        <v>911</v>
      </c>
      <c r="C978" s="44" t="s">
        <v>912</v>
      </c>
      <c r="D978" s="44" t="s">
        <v>614</v>
      </c>
      <c r="E978" s="26" t="s">
        <v>913</v>
      </c>
      <c r="F978" s="27" t="s">
        <v>539</v>
      </c>
      <c r="G978" s="27" t="s">
        <v>94</v>
      </c>
      <c r="H978" s="33">
        <v>14981</v>
      </c>
      <c r="I978" s="33">
        <v>0</v>
      </c>
      <c r="J978" s="33">
        <v>100</v>
      </c>
      <c r="K978" s="33">
        <v>100</v>
      </c>
      <c r="L978" s="33"/>
    </row>
    <row r="979" spans="1:12" ht="51">
      <c r="A979" s="11">
        <v>26</v>
      </c>
      <c r="B979" s="44" t="s">
        <v>914</v>
      </c>
      <c r="C979" s="44" t="s">
        <v>912</v>
      </c>
      <c r="D979" s="44" t="s">
        <v>614</v>
      </c>
      <c r="E979" s="26" t="s">
        <v>913</v>
      </c>
      <c r="F979" s="27" t="s">
        <v>539</v>
      </c>
      <c r="G979" s="27" t="s">
        <v>94</v>
      </c>
      <c r="H979" s="33">
        <v>17328</v>
      </c>
      <c r="I979" s="33">
        <v>0</v>
      </c>
      <c r="J979" s="33">
        <v>100</v>
      </c>
      <c r="K979" s="33">
        <v>100</v>
      </c>
      <c r="L979" s="33"/>
    </row>
    <row r="980" spans="1:12" ht="25.5">
      <c r="A980" s="11">
        <v>27</v>
      </c>
      <c r="B980" s="59" t="s">
        <v>915</v>
      </c>
      <c r="C980" s="59" t="s">
        <v>516</v>
      </c>
      <c r="D980" s="59" t="s">
        <v>449</v>
      </c>
      <c r="E980" s="58" t="s">
        <v>913</v>
      </c>
      <c r="F980" s="66" t="s">
        <v>1544</v>
      </c>
      <c r="G980" s="27" t="s">
        <v>94</v>
      </c>
      <c r="H980" s="33">
        <v>23000</v>
      </c>
      <c r="I980" s="33">
        <v>0</v>
      </c>
      <c r="J980" s="33">
        <v>100</v>
      </c>
      <c r="K980" s="33">
        <v>100</v>
      </c>
      <c r="L980" s="33"/>
    </row>
    <row r="981" spans="1:12" ht="38.25">
      <c r="A981" s="11">
        <v>28</v>
      </c>
      <c r="B981" s="59" t="s">
        <v>916</v>
      </c>
      <c r="C981" s="59" t="s">
        <v>547</v>
      </c>
      <c r="D981" s="59" t="s">
        <v>614</v>
      </c>
      <c r="E981" s="58" t="s">
        <v>917</v>
      </c>
      <c r="F981" s="66" t="s">
        <v>1544</v>
      </c>
      <c r="G981" s="27" t="s">
        <v>94</v>
      </c>
      <c r="H981" s="33">
        <v>35000</v>
      </c>
      <c r="I981" s="33">
        <v>0</v>
      </c>
      <c r="J981" s="33">
        <v>50</v>
      </c>
      <c r="K981" s="33">
        <v>50</v>
      </c>
      <c r="L981" s="33"/>
    </row>
    <row r="982" spans="1:12" ht="38.25">
      <c r="A982" s="11">
        <v>29</v>
      </c>
      <c r="B982" s="59" t="s">
        <v>918</v>
      </c>
      <c r="C982" s="59" t="s">
        <v>547</v>
      </c>
      <c r="D982" s="59" t="s">
        <v>614</v>
      </c>
      <c r="E982" s="58" t="s">
        <v>917</v>
      </c>
      <c r="F982" s="66" t="s">
        <v>1544</v>
      </c>
      <c r="G982" s="27" t="s">
        <v>94</v>
      </c>
      <c r="H982" s="33">
        <v>35000</v>
      </c>
      <c r="I982" s="33">
        <v>0</v>
      </c>
      <c r="J982" s="33">
        <v>50</v>
      </c>
      <c r="K982" s="33">
        <v>50</v>
      </c>
      <c r="L982" s="33"/>
    </row>
    <row r="983" spans="1:12" ht="25.5">
      <c r="A983" s="11">
        <v>30</v>
      </c>
      <c r="B983" s="44" t="s">
        <v>919</v>
      </c>
      <c r="C983" s="44" t="s">
        <v>1327</v>
      </c>
      <c r="D983" s="44" t="s">
        <v>1459</v>
      </c>
      <c r="E983" s="26" t="s">
        <v>920</v>
      </c>
      <c r="F983" s="27" t="s">
        <v>539</v>
      </c>
      <c r="G983" s="27" t="s">
        <v>94</v>
      </c>
      <c r="H983" s="34">
        <v>38000</v>
      </c>
      <c r="I983" s="36"/>
      <c r="J983" s="34">
        <v>100</v>
      </c>
      <c r="K983" s="34">
        <v>100</v>
      </c>
      <c r="L983" s="36"/>
    </row>
    <row r="984" spans="1:12" ht="76.5">
      <c r="A984" s="11">
        <v>31</v>
      </c>
      <c r="B984" s="44" t="s">
        <v>921</v>
      </c>
      <c r="C984" s="44" t="s">
        <v>379</v>
      </c>
      <c r="D984" s="44" t="s">
        <v>922</v>
      </c>
      <c r="E984" s="26" t="s">
        <v>923</v>
      </c>
      <c r="F984" s="27" t="s">
        <v>924</v>
      </c>
      <c r="G984" s="27" t="s">
        <v>94</v>
      </c>
      <c r="H984" s="34">
        <v>13687</v>
      </c>
      <c r="I984" s="36">
        <v>2405</v>
      </c>
      <c r="J984" s="34">
        <v>10000</v>
      </c>
      <c r="K984" s="34">
        <v>5000</v>
      </c>
      <c r="L984" s="36" t="s">
        <v>925</v>
      </c>
    </row>
    <row r="985" spans="1:12" ht="38.25">
      <c r="A985" s="11">
        <v>32</v>
      </c>
      <c r="B985" s="44" t="s">
        <v>926</v>
      </c>
      <c r="C985" s="44" t="s">
        <v>568</v>
      </c>
      <c r="D985" s="44" t="s">
        <v>1459</v>
      </c>
      <c r="E985" s="26" t="s">
        <v>927</v>
      </c>
      <c r="F985" s="27" t="s">
        <v>539</v>
      </c>
      <c r="G985" s="27" t="s">
        <v>94</v>
      </c>
      <c r="H985" s="36">
        <v>72000</v>
      </c>
      <c r="I985" s="36"/>
      <c r="J985" s="34">
        <v>300</v>
      </c>
      <c r="K985" s="34">
        <v>300</v>
      </c>
      <c r="L985" s="36"/>
    </row>
    <row r="986" spans="1:12" ht="38.25">
      <c r="A986" s="11">
        <v>33</v>
      </c>
      <c r="B986" s="44" t="s">
        <v>928</v>
      </c>
      <c r="C986" s="44" t="s">
        <v>568</v>
      </c>
      <c r="D986" s="44" t="s">
        <v>1459</v>
      </c>
      <c r="E986" s="26" t="s">
        <v>929</v>
      </c>
      <c r="F986" s="27" t="s">
        <v>539</v>
      </c>
      <c r="G986" s="27" t="s">
        <v>94</v>
      </c>
      <c r="H986" s="36">
        <v>50000</v>
      </c>
      <c r="I986" s="36"/>
      <c r="J986" s="34">
        <v>300</v>
      </c>
      <c r="K986" s="34">
        <v>300</v>
      </c>
      <c r="L986" s="36"/>
    </row>
    <row r="987" spans="1:12" ht="38.25">
      <c r="A987" s="11">
        <v>34</v>
      </c>
      <c r="B987" s="44" t="s">
        <v>930</v>
      </c>
      <c r="C987" s="44" t="s">
        <v>568</v>
      </c>
      <c r="D987" s="44" t="s">
        <v>1459</v>
      </c>
      <c r="E987" s="26" t="s">
        <v>931</v>
      </c>
      <c r="F987" s="27" t="s">
        <v>539</v>
      </c>
      <c r="G987" s="27" t="s">
        <v>94</v>
      </c>
      <c r="H987" s="36">
        <v>50000</v>
      </c>
      <c r="I987" s="36"/>
      <c r="J987" s="34">
        <v>300</v>
      </c>
      <c r="K987" s="34">
        <v>300</v>
      </c>
      <c r="L987" s="36"/>
    </row>
    <row r="988" spans="1:12" ht="51">
      <c r="A988" s="11">
        <v>35</v>
      </c>
      <c r="B988" s="44" t="s">
        <v>932</v>
      </c>
      <c r="C988" s="44" t="s">
        <v>480</v>
      </c>
      <c r="D988" s="44" t="s">
        <v>481</v>
      </c>
      <c r="E988" s="26" t="s">
        <v>933</v>
      </c>
      <c r="F988" s="27" t="s">
        <v>1304</v>
      </c>
      <c r="G988" s="27" t="s">
        <v>94</v>
      </c>
      <c r="H988" s="36">
        <v>70000</v>
      </c>
      <c r="I988" s="36"/>
      <c r="J988" s="34">
        <v>300</v>
      </c>
      <c r="K988" s="34">
        <v>300</v>
      </c>
      <c r="L988" s="36"/>
    </row>
    <row r="989" spans="1:12" ht="38.25">
      <c r="A989" s="11">
        <v>36</v>
      </c>
      <c r="B989" s="44" t="s">
        <v>934</v>
      </c>
      <c r="C989" s="44" t="s">
        <v>585</v>
      </c>
      <c r="D989" s="44" t="s">
        <v>1552</v>
      </c>
      <c r="E989" s="26" t="s">
        <v>935</v>
      </c>
      <c r="F989" s="27" t="s">
        <v>539</v>
      </c>
      <c r="G989" s="27" t="s">
        <v>94</v>
      </c>
      <c r="H989" s="36">
        <v>25000</v>
      </c>
      <c r="I989" s="36"/>
      <c r="J989" s="34">
        <v>100</v>
      </c>
      <c r="K989" s="34">
        <v>100</v>
      </c>
      <c r="L989" s="36"/>
    </row>
    <row r="990" spans="1:12" ht="14.25">
      <c r="A990" s="12"/>
      <c r="B990" s="30"/>
      <c r="C990" s="30"/>
      <c r="D990" s="30"/>
      <c r="E990" s="21"/>
      <c r="F990" s="16"/>
      <c r="G990" s="16"/>
      <c r="H990" s="24"/>
      <c r="I990" s="24"/>
      <c r="J990" s="24"/>
      <c r="K990" s="24"/>
      <c r="L990" s="25"/>
    </row>
    <row r="991" spans="1:12" ht="15">
      <c r="A991" s="11"/>
      <c r="B991" s="30" t="s">
        <v>383</v>
      </c>
      <c r="C991" s="30"/>
      <c r="D991" s="30"/>
      <c r="E991" s="21"/>
      <c r="F991" s="16"/>
      <c r="G991" s="16"/>
      <c r="H991" s="31">
        <f>+SUM(H992:H1057)</f>
        <v>2365495</v>
      </c>
      <c r="I991" s="31">
        <f>+SUM(I992:I1057)</f>
        <v>0</v>
      </c>
      <c r="J991" s="31">
        <f>+SUM(J992:J1057)</f>
        <v>4050</v>
      </c>
      <c r="K991" s="31">
        <f>+SUM(K992:K1057)</f>
        <v>4050</v>
      </c>
      <c r="L991" s="32"/>
    </row>
    <row r="992" spans="1:12" ht="76.5">
      <c r="A992" s="11">
        <v>1</v>
      </c>
      <c r="B992" s="44" t="s">
        <v>936</v>
      </c>
      <c r="C992" s="44" t="s">
        <v>937</v>
      </c>
      <c r="D992" s="44" t="s">
        <v>938</v>
      </c>
      <c r="E992" s="26" t="s">
        <v>939</v>
      </c>
      <c r="F992" s="27" t="s">
        <v>419</v>
      </c>
      <c r="G992" s="27" t="s">
        <v>94</v>
      </c>
      <c r="H992" s="33">
        <v>8700</v>
      </c>
      <c r="I992" s="33">
        <v>0</v>
      </c>
      <c r="J992" s="33">
        <v>50</v>
      </c>
      <c r="K992" s="33">
        <v>50</v>
      </c>
      <c r="L992" s="33"/>
    </row>
    <row r="993" spans="1:12" ht="38.25">
      <c r="A993" s="11">
        <v>2</v>
      </c>
      <c r="B993" s="44" t="s">
        <v>940</v>
      </c>
      <c r="C993" s="44" t="s">
        <v>937</v>
      </c>
      <c r="D993" s="44" t="s">
        <v>941</v>
      </c>
      <c r="E993" s="26" t="s">
        <v>942</v>
      </c>
      <c r="F993" s="27" t="s">
        <v>539</v>
      </c>
      <c r="G993" s="27" t="s">
        <v>94</v>
      </c>
      <c r="H993" s="33">
        <v>4700</v>
      </c>
      <c r="I993" s="33">
        <v>0</v>
      </c>
      <c r="J993" s="33">
        <v>50</v>
      </c>
      <c r="K993" s="33">
        <v>50</v>
      </c>
      <c r="L993" s="33"/>
    </row>
    <row r="994" spans="1:12" ht="25.5">
      <c r="A994" s="11">
        <v>3</v>
      </c>
      <c r="B994" s="44" t="s">
        <v>943</v>
      </c>
      <c r="C994" s="44" t="s">
        <v>385</v>
      </c>
      <c r="D994" s="44" t="s">
        <v>470</v>
      </c>
      <c r="E994" s="26" t="s">
        <v>944</v>
      </c>
      <c r="F994" s="27" t="s">
        <v>539</v>
      </c>
      <c r="G994" s="27" t="s">
        <v>94</v>
      </c>
      <c r="H994" s="33">
        <v>41175</v>
      </c>
      <c r="I994" s="33">
        <v>0</v>
      </c>
      <c r="J994" s="33">
        <v>100</v>
      </c>
      <c r="K994" s="33">
        <v>100</v>
      </c>
      <c r="L994" s="33"/>
    </row>
    <row r="995" spans="1:12" ht="51">
      <c r="A995" s="11">
        <v>4</v>
      </c>
      <c r="B995" s="44" t="s">
        <v>945</v>
      </c>
      <c r="C995" s="44" t="s">
        <v>323</v>
      </c>
      <c r="D995" s="44" t="s">
        <v>509</v>
      </c>
      <c r="E995" s="26" t="s">
        <v>339</v>
      </c>
      <c r="F995" s="27" t="s">
        <v>539</v>
      </c>
      <c r="G995" s="27" t="s">
        <v>94</v>
      </c>
      <c r="H995" s="33">
        <v>20000</v>
      </c>
      <c r="I995" s="33">
        <v>0</v>
      </c>
      <c r="J995" s="33">
        <v>50</v>
      </c>
      <c r="K995" s="33">
        <v>50</v>
      </c>
      <c r="L995" s="33"/>
    </row>
    <row r="996" spans="1:12" ht="63.75">
      <c r="A996" s="11">
        <v>5</v>
      </c>
      <c r="B996" s="44" t="s">
        <v>946</v>
      </c>
      <c r="C996" s="44" t="s">
        <v>164</v>
      </c>
      <c r="D996" s="44" t="s">
        <v>947</v>
      </c>
      <c r="E996" s="26" t="s">
        <v>948</v>
      </c>
      <c r="F996" s="27" t="s">
        <v>539</v>
      </c>
      <c r="G996" s="27" t="s">
        <v>94</v>
      </c>
      <c r="H996" s="33">
        <v>46548</v>
      </c>
      <c r="I996" s="33">
        <v>0</v>
      </c>
      <c r="J996" s="33">
        <v>50</v>
      </c>
      <c r="K996" s="33">
        <v>50</v>
      </c>
      <c r="L996" s="33"/>
    </row>
    <row r="997" spans="1:12" ht="25.5">
      <c r="A997" s="11">
        <v>6</v>
      </c>
      <c r="B997" s="44" t="s">
        <v>949</v>
      </c>
      <c r="C997" s="44" t="s">
        <v>385</v>
      </c>
      <c r="D997" s="44" t="s">
        <v>614</v>
      </c>
      <c r="E997" s="26" t="s">
        <v>950</v>
      </c>
      <c r="F997" s="27" t="s">
        <v>539</v>
      </c>
      <c r="G997" s="27" t="s">
        <v>94</v>
      </c>
      <c r="H997" s="33">
        <v>70103</v>
      </c>
      <c r="I997" s="33">
        <v>0</v>
      </c>
      <c r="J997" s="33">
        <v>100</v>
      </c>
      <c r="K997" s="33">
        <v>100</v>
      </c>
      <c r="L997" s="33"/>
    </row>
    <row r="998" spans="1:12" ht="51">
      <c r="A998" s="11">
        <v>7</v>
      </c>
      <c r="B998" s="44" t="s">
        <v>951</v>
      </c>
      <c r="C998" s="44" t="s">
        <v>799</v>
      </c>
      <c r="D998" s="44" t="s">
        <v>614</v>
      </c>
      <c r="E998" s="26"/>
      <c r="F998" s="27" t="s">
        <v>539</v>
      </c>
      <c r="G998" s="27" t="s">
        <v>94</v>
      </c>
      <c r="H998" s="33">
        <v>70000</v>
      </c>
      <c r="I998" s="33">
        <v>0</v>
      </c>
      <c r="J998" s="33">
        <v>100</v>
      </c>
      <c r="K998" s="33">
        <v>100</v>
      </c>
      <c r="L998" s="33"/>
    </row>
    <row r="999" spans="1:12" ht="25.5">
      <c r="A999" s="11">
        <v>8</v>
      </c>
      <c r="B999" s="44" t="s">
        <v>952</v>
      </c>
      <c r="C999" s="44" t="s">
        <v>1400</v>
      </c>
      <c r="D999" s="44" t="s">
        <v>597</v>
      </c>
      <c r="E999" s="26" t="s">
        <v>953</v>
      </c>
      <c r="F999" s="27" t="s">
        <v>539</v>
      </c>
      <c r="G999" s="27" t="s">
        <v>94</v>
      </c>
      <c r="H999" s="33">
        <v>35000</v>
      </c>
      <c r="I999" s="33">
        <v>0</v>
      </c>
      <c r="J999" s="33">
        <v>50</v>
      </c>
      <c r="K999" s="33">
        <v>50</v>
      </c>
      <c r="L999" s="33"/>
    </row>
    <row r="1000" spans="1:12" ht="38.25">
      <c r="A1000" s="11">
        <v>9</v>
      </c>
      <c r="B1000" s="44" t="s">
        <v>954</v>
      </c>
      <c r="C1000" s="44" t="s">
        <v>1400</v>
      </c>
      <c r="D1000" s="44" t="s">
        <v>195</v>
      </c>
      <c r="E1000" s="26" t="s">
        <v>955</v>
      </c>
      <c r="F1000" s="27" t="s">
        <v>648</v>
      </c>
      <c r="G1000" s="27" t="s">
        <v>94</v>
      </c>
      <c r="H1000" s="33">
        <v>70000</v>
      </c>
      <c r="I1000" s="33">
        <v>0</v>
      </c>
      <c r="J1000" s="33">
        <v>100</v>
      </c>
      <c r="K1000" s="33">
        <v>100</v>
      </c>
      <c r="L1000" s="33"/>
    </row>
    <row r="1001" spans="1:12" ht="38.25">
      <c r="A1001" s="11">
        <v>10</v>
      </c>
      <c r="B1001" s="44" t="s">
        <v>956</v>
      </c>
      <c r="C1001" s="44" t="s">
        <v>1400</v>
      </c>
      <c r="D1001" s="44" t="s">
        <v>597</v>
      </c>
      <c r="E1001" s="26" t="s">
        <v>957</v>
      </c>
      <c r="F1001" s="27" t="s">
        <v>539</v>
      </c>
      <c r="G1001" s="27" t="s">
        <v>94</v>
      </c>
      <c r="H1001" s="33">
        <v>50000</v>
      </c>
      <c r="I1001" s="33">
        <v>0</v>
      </c>
      <c r="J1001" s="33">
        <v>50</v>
      </c>
      <c r="K1001" s="33">
        <v>50</v>
      </c>
      <c r="L1001" s="33"/>
    </row>
    <row r="1002" spans="1:12" ht="25.5">
      <c r="A1002" s="11">
        <v>11</v>
      </c>
      <c r="B1002" s="44" t="s">
        <v>958</v>
      </c>
      <c r="C1002" s="44" t="s">
        <v>1400</v>
      </c>
      <c r="D1002" s="44" t="s">
        <v>597</v>
      </c>
      <c r="E1002" s="26" t="s">
        <v>959</v>
      </c>
      <c r="F1002" s="27" t="s">
        <v>539</v>
      </c>
      <c r="G1002" s="27" t="s">
        <v>94</v>
      </c>
      <c r="H1002" s="33">
        <v>70000</v>
      </c>
      <c r="I1002" s="33">
        <v>0</v>
      </c>
      <c r="J1002" s="33">
        <v>100</v>
      </c>
      <c r="K1002" s="33">
        <v>100</v>
      </c>
      <c r="L1002" s="33"/>
    </row>
    <row r="1003" spans="1:12" ht="38.25">
      <c r="A1003" s="11">
        <v>12</v>
      </c>
      <c r="B1003" s="44" t="s">
        <v>960</v>
      </c>
      <c r="C1003" s="44" t="s">
        <v>961</v>
      </c>
      <c r="D1003" s="44" t="s">
        <v>386</v>
      </c>
      <c r="E1003" s="26" t="s">
        <v>962</v>
      </c>
      <c r="F1003" s="27" t="s">
        <v>539</v>
      </c>
      <c r="G1003" s="27" t="s">
        <v>94</v>
      </c>
      <c r="H1003" s="33">
        <v>50000</v>
      </c>
      <c r="I1003" s="33">
        <v>0</v>
      </c>
      <c r="J1003" s="33">
        <v>50</v>
      </c>
      <c r="K1003" s="33">
        <v>50</v>
      </c>
      <c r="L1003" s="33"/>
    </row>
    <row r="1004" spans="1:12" ht="51">
      <c r="A1004" s="11">
        <v>13</v>
      </c>
      <c r="B1004" s="44" t="s">
        <v>963</v>
      </c>
      <c r="C1004" s="44" t="s">
        <v>385</v>
      </c>
      <c r="D1004" s="44" t="s">
        <v>964</v>
      </c>
      <c r="E1004" s="26" t="s">
        <v>965</v>
      </c>
      <c r="F1004" s="27" t="s">
        <v>1544</v>
      </c>
      <c r="G1004" s="27" t="s">
        <v>94</v>
      </c>
      <c r="H1004" s="33">
        <v>61997</v>
      </c>
      <c r="I1004" s="33">
        <v>0</v>
      </c>
      <c r="J1004" s="33">
        <v>50</v>
      </c>
      <c r="K1004" s="33">
        <v>50</v>
      </c>
      <c r="L1004" s="33"/>
    </row>
    <row r="1005" spans="1:12" ht="25.5">
      <c r="A1005" s="11">
        <v>14</v>
      </c>
      <c r="B1005" s="44" t="s">
        <v>966</v>
      </c>
      <c r="C1005" s="44" t="s">
        <v>385</v>
      </c>
      <c r="D1005" s="44" t="s">
        <v>964</v>
      </c>
      <c r="E1005" s="26" t="s">
        <v>967</v>
      </c>
      <c r="F1005" s="27" t="s">
        <v>1544</v>
      </c>
      <c r="G1005" s="27" t="s">
        <v>94</v>
      </c>
      <c r="H1005" s="33">
        <v>21000</v>
      </c>
      <c r="I1005" s="33">
        <v>0</v>
      </c>
      <c r="J1005" s="33">
        <v>50</v>
      </c>
      <c r="K1005" s="33">
        <v>50</v>
      </c>
      <c r="L1005" s="33"/>
    </row>
    <row r="1006" spans="1:12" ht="51">
      <c r="A1006" s="11">
        <v>15</v>
      </c>
      <c r="B1006" s="44" t="s">
        <v>968</v>
      </c>
      <c r="C1006" s="44" t="s">
        <v>385</v>
      </c>
      <c r="D1006" s="44" t="s">
        <v>1319</v>
      </c>
      <c r="E1006" s="26" t="s">
        <v>969</v>
      </c>
      <c r="F1006" s="27" t="s">
        <v>1544</v>
      </c>
      <c r="G1006" s="27" t="s">
        <v>94</v>
      </c>
      <c r="H1006" s="33">
        <v>7000</v>
      </c>
      <c r="I1006" s="33">
        <v>0</v>
      </c>
      <c r="J1006" s="33">
        <v>50</v>
      </c>
      <c r="K1006" s="33">
        <v>50</v>
      </c>
      <c r="L1006" s="33"/>
    </row>
    <row r="1007" spans="1:12" ht="38.25">
      <c r="A1007" s="11">
        <v>16</v>
      </c>
      <c r="B1007" s="44" t="s">
        <v>970</v>
      </c>
      <c r="C1007" s="44" t="s">
        <v>742</v>
      </c>
      <c r="D1007" s="44" t="s">
        <v>240</v>
      </c>
      <c r="E1007" s="26" t="s">
        <v>971</v>
      </c>
      <c r="F1007" s="27" t="s">
        <v>1242</v>
      </c>
      <c r="G1007" s="27" t="s">
        <v>94</v>
      </c>
      <c r="H1007" s="33">
        <v>43118</v>
      </c>
      <c r="I1007" s="33">
        <v>0</v>
      </c>
      <c r="J1007" s="33">
        <v>100</v>
      </c>
      <c r="K1007" s="33">
        <v>100</v>
      </c>
      <c r="L1007" s="33"/>
    </row>
    <row r="1008" spans="1:12" ht="63.75">
      <c r="A1008" s="11">
        <v>17</v>
      </c>
      <c r="B1008" s="44" t="s">
        <v>972</v>
      </c>
      <c r="C1008" s="44" t="s">
        <v>973</v>
      </c>
      <c r="D1008" s="44" t="s">
        <v>974</v>
      </c>
      <c r="E1008" s="26" t="s">
        <v>975</v>
      </c>
      <c r="F1008" s="27" t="s">
        <v>1544</v>
      </c>
      <c r="G1008" s="27" t="s">
        <v>94</v>
      </c>
      <c r="H1008" s="33">
        <v>5200</v>
      </c>
      <c r="I1008" s="33">
        <v>0</v>
      </c>
      <c r="J1008" s="33">
        <v>50</v>
      </c>
      <c r="K1008" s="33">
        <v>50</v>
      </c>
      <c r="L1008" s="33"/>
    </row>
    <row r="1009" spans="1:12" ht="38.25">
      <c r="A1009" s="11">
        <v>18</v>
      </c>
      <c r="B1009" s="44" t="s">
        <v>976</v>
      </c>
      <c r="C1009" s="44" t="s">
        <v>977</v>
      </c>
      <c r="D1009" s="44" t="s">
        <v>603</v>
      </c>
      <c r="E1009" s="26" t="s">
        <v>978</v>
      </c>
      <c r="F1009" s="27" t="s">
        <v>539</v>
      </c>
      <c r="G1009" s="27" t="s">
        <v>94</v>
      </c>
      <c r="H1009" s="33">
        <v>10000</v>
      </c>
      <c r="I1009" s="33">
        <v>0</v>
      </c>
      <c r="J1009" s="33">
        <v>50</v>
      </c>
      <c r="K1009" s="33">
        <v>50</v>
      </c>
      <c r="L1009" s="33"/>
    </row>
    <row r="1010" spans="1:12" ht="25.5">
      <c r="A1010" s="11">
        <v>19</v>
      </c>
      <c r="B1010" s="44" t="s">
        <v>979</v>
      </c>
      <c r="C1010" s="44" t="s">
        <v>1262</v>
      </c>
      <c r="D1010" s="44" t="s">
        <v>426</v>
      </c>
      <c r="E1010" s="26" t="s">
        <v>980</v>
      </c>
      <c r="F1010" s="27" t="s">
        <v>539</v>
      </c>
      <c r="G1010" s="27" t="s">
        <v>94</v>
      </c>
      <c r="H1010" s="33">
        <v>7500</v>
      </c>
      <c r="I1010" s="33">
        <v>0</v>
      </c>
      <c r="J1010" s="33">
        <v>50</v>
      </c>
      <c r="K1010" s="33">
        <v>50</v>
      </c>
      <c r="L1010" s="33"/>
    </row>
    <row r="1011" spans="1:12" ht="38.25">
      <c r="A1011" s="11">
        <v>20</v>
      </c>
      <c r="B1011" s="44" t="s">
        <v>981</v>
      </c>
      <c r="C1011" s="44" t="s">
        <v>714</v>
      </c>
      <c r="D1011" s="44" t="s">
        <v>470</v>
      </c>
      <c r="E1011" s="26" t="s">
        <v>982</v>
      </c>
      <c r="F1011" s="27" t="s">
        <v>539</v>
      </c>
      <c r="G1011" s="27" t="s">
        <v>94</v>
      </c>
      <c r="H1011" s="33">
        <v>14500</v>
      </c>
      <c r="I1011" s="33">
        <v>0</v>
      </c>
      <c r="J1011" s="33">
        <v>100</v>
      </c>
      <c r="K1011" s="33">
        <v>100</v>
      </c>
      <c r="L1011" s="33"/>
    </row>
    <row r="1012" spans="1:12" ht="38.25">
      <c r="A1012" s="11">
        <v>21</v>
      </c>
      <c r="B1012" s="44" t="s">
        <v>983</v>
      </c>
      <c r="C1012" s="44" t="s">
        <v>714</v>
      </c>
      <c r="D1012" s="44" t="s">
        <v>470</v>
      </c>
      <c r="E1012" s="26" t="s">
        <v>984</v>
      </c>
      <c r="F1012" s="27" t="s">
        <v>539</v>
      </c>
      <c r="G1012" s="27" t="s">
        <v>94</v>
      </c>
      <c r="H1012" s="33">
        <v>58460</v>
      </c>
      <c r="I1012" s="33">
        <v>0</v>
      </c>
      <c r="J1012" s="33">
        <v>100</v>
      </c>
      <c r="K1012" s="33">
        <v>100</v>
      </c>
      <c r="L1012" s="33"/>
    </row>
    <row r="1013" spans="1:12" ht="38.25">
      <c r="A1013" s="11">
        <v>22</v>
      </c>
      <c r="B1013" s="44" t="s">
        <v>985</v>
      </c>
      <c r="C1013" s="44" t="s">
        <v>720</v>
      </c>
      <c r="D1013" s="44" t="s">
        <v>366</v>
      </c>
      <c r="E1013" s="26" t="s">
        <v>986</v>
      </c>
      <c r="F1013" s="27" t="s">
        <v>539</v>
      </c>
      <c r="G1013" s="27" t="s">
        <v>94</v>
      </c>
      <c r="H1013" s="33">
        <v>40000</v>
      </c>
      <c r="I1013" s="33">
        <v>0</v>
      </c>
      <c r="J1013" s="33">
        <v>50</v>
      </c>
      <c r="K1013" s="33">
        <v>50</v>
      </c>
      <c r="L1013" s="33"/>
    </row>
    <row r="1014" spans="1:12" ht="38.25">
      <c r="A1014" s="11">
        <v>23</v>
      </c>
      <c r="B1014" s="44" t="s">
        <v>987</v>
      </c>
      <c r="C1014" s="44" t="s">
        <v>720</v>
      </c>
      <c r="D1014" s="44" t="s">
        <v>366</v>
      </c>
      <c r="E1014" s="26" t="s">
        <v>988</v>
      </c>
      <c r="F1014" s="27" t="s">
        <v>539</v>
      </c>
      <c r="G1014" s="27" t="s">
        <v>94</v>
      </c>
      <c r="H1014" s="33">
        <v>31000</v>
      </c>
      <c r="I1014" s="33">
        <v>0</v>
      </c>
      <c r="J1014" s="33">
        <v>100</v>
      </c>
      <c r="K1014" s="33">
        <v>100</v>
      </c>
      <c r="L1014" s="33"/>
    </row>
    <row r="1015" spans="1:12" ht="38.25">
      <c r="A1015" s="11">
        <v>24</v>
      </c>
      <c r="B1015" s="44" t="s">
        <v>989</v>
      </c>
      <c r="C1015" s="44" t="s">
        <v>1483</v>
      </c>
      <c r="D1015" s="44" t="s">
        <v>445</v>
      </c>
      <c r="E1015" s="26" t="s">
        <v>990</v>
      </c>
      <c r="F1015" s="27" t="s">
        <v>419</v>
      </c>
      <c r="G1015" s="27" t="s">
        <v>94</v>
      </c>
      <c r="H1015" s="33">
        <v>15974</v>
      </c>
      <c r="I1015" s="33">
        <v>0</v>
      </c>
      <c r="J1015" s="33">
        <v>50</v>
      </c>
      <c r="K1015" s="33">
        <v>50</v>
      </c>
      <c r="L1015" s="33"/>
    </row>
    <row r="1016" spans="1:12" ht="38.25">
      <c r="A1016" s="11">
        <v>25</v>
      </c>
      <c r="B1016" s="44" t="s">
        <v>991</v>
      </c>
      <c r="C1016" s="44" t="s">
        <v>459</v>
      </c>
      <c r="D1016" s="44" t="s">
        <v>460</v>
      </c>
      <c r="E1016" s="26" t="s">
        <v>1804</v>
      </c>
      <c r="F1016" s="27" t="s">
        <v>648</v>
      </c>
      <c r="G1016" s="27" t="s">
        <v>94</v>
      </c>
      <c r="H1016" s="33">
        <v>11000</v>
      </c>
      <c r="I1016" s="33">
        <v>0</v>
      </c>
      <c r="J1016" s="33">
        <v>50</v>
      </c>
      <c r="K1016" s="33">
        <v>50</v>
      </c>
      <c r="L1016" s="33"/>
    </row>
    <row r="1017" spans="1:12" ht="38.25">
      <c r="A1017" s="11">
        <v>26</v>
      </c>
      <c r="B1017" s="44" t="s">
        <v>992</v>
      </c>
      <c r="C1017" s="44" t="s">
        <v>459</v>
      </c>
      <c r="D1017" s="44" t="s">
        <v>460</v>
      </c>
      <c r="E1017" s="26" t="s">
        <v>993</v>
      </c>
      <c r="F1017" s="27" t="s">
        <v>539</v>
      </c>
      <c r="G1017" s="27" t="s">
        <v>94</v>
      </c>
      <c r="H1017" s="33">
        <v>8000</v>
      </c>
      <c r="I1017" s="33">
        <v>0</v>
      </c>
      <c r="J1017" s="33">
        <v>100</v>
      </c>
      <c r="K1017" s="33">
        <v>100</v>
      </c>
      <c r="L1017" s="33"/>
    </row>
    <row r="1018" spans="1:12" ht="38.25">
      <c r="A1018" s="11">
        <v>27</v>
      </c>
      <c r="B1018" s="44" t="s">
        <v>994</v>
      </c>
      <c r="C1018" s="44" t="s">
        <v>726</v>
      </c>
      <c r="D1018" s="44" t="s">
        <v>426</v>
      </c>
      <c r="E1018" s="26" t="s">
        <v>995</v>
      </c>
      <c r="F1018" s="27" t="s">
        <v>539</v>
      </c>
      <c r="G1018" s="27" t="s">
        <v>94</v>
      </c>
      <c r="H1018" s="33">
        <v>59000</v>
      </c>
      <c r="I1018" s="33">
        <v>0</v>
      </c>
      <c r="J1018" s="33">
        <v>100</v>
      </c>
      <c r="K1018" s="33">
        <v>100</v>
      </c>
      <c r="L1018" s="33"/>
    </row>
    <row r="1019" spans="1:12" ht="38.25">
      <c r="A1019" s="11">
        <v>28</v>
      </c>
      <c r="B1019" s="44" t="s">
        <v>996</v>
      </c>
      <c r="C1019" s="44" t="s">
        <v>726</v>
      </c>
      <c r="D1019" s="44" t="s">
        <v>426</v>
      </c>
      <c r="E1019" s="26" t="s">
        <v>997</v>
      </c>
      <c r="F1019" s="27" t="s">
        <v>539</v>
      </c>
      <c r="G1019" s="27" t="s">
        <v>94</v>
      </c>
      <c r="H1019" s="33">
        <v>57000</v>
      </c>
      <c r="I1019" s="33">
        <v>0</v>
      </c>
      <c r="J1019" s="33">
        <v>50</v>
      </c>
      <c r="K1019" s="33">
        <v>50</v>
      </c>
      <c r="L1019" s="33"/>
    </row>
    <row r="1020" spans="1:12" ht="38.25">
      <c r="A1020" s="11">
        <v>29</v>
      </c>
      <c r="B1020" s="44" t="s">
        <v>998</v>
      </c>
      <c r="C1020" s="44" t="s">
        <v>1812</v>
      </c>
      <c r="D1020" s="44" t="s">
        <v>652</v>
      </c>
      <c r="E1020" s="26" t="s">
        <v>999</v>
      </c>
      <c r="F1020" s="27" t="s">
        <v>1242</v>
      </c>
      <c r="G1020" s="27" t="s">
        <v>94</v>
      </c>
      <c r="H1020" s="33">
        <v>18000</v>
      </c>
      <c r="I1020" s="33">
        <v>0</v>
      </c>
      <c r="J1020" s="33">
        <v>50</v>
      </c>
      <c r="K1020" s="33">
        <v>50</v>
      </c>
      <c r="L1020" s="33"/>
    </row>
    <row r="1021" spans="1:12" ht="51">
      <c r="A1021" s="11">
        <v>30</v>
      </c>
      <c r="B1021" s="44" t="s">
        <v>1000</v>
      </c>
      <c r="C1021" s="44" t="s">
        <v>585</v>
      </c>
      <c r="D1021" s="44" t="s">
        <v>586</v>
      </c>
      <c r="E1021" s="26" t="s">
        <v>1001</v>
      </c>
      <c r="F1021" s="27" t="s">
        <v>539</v>
      </c>
      <c r="G1021" s="27" t="s">
        <v>94</v>
      </c>
      <c r="H1021" s="33">
        <v>60000</v>
      </c>
      <c r="I1021" s="33">
        <v>0</v>
      </c>
      <c r="J1021" s="33">
        <v>100</v>
      </c>
      <c r="K1021" s="33">
        <v>100</v>
      </c>
      <c r="L1021" s="33"/>
    </row>
    <row r="1022" spans="1:12" ht="51">
      <c r="A1022" s="11">
        <v>31</v>
      </c>
      <c r="B1022" s="59" t="s">
        <v>1002</v>
      </c>
      <c r="C1022" s="59" t="s">
        <v>714</v>
      </c>
      <c r="D1022" s="59" t="s">
        <v>470</v>
      </c>
      <c r="E1022" s="58" t="s">
        <v>1003</v>
      </c>
      <c r="F1022" s="66" t="s">
        <v>1529</v>
      </c>
      <c r="G1022" s="27" t="s">
        <v>94</v>
      </c>
      <c r="H1022" s="33">
        <v>27000</v>
      </c>
      <c r="I1022" s="33">
        <v>0</v>
      </c>
      <c r="J1022" s="33">
        <v>50</v>
      </c>
      <c r="K1022" s="33">
        <v>50</v>
      </c>
      <c r="L1022" s="58"/>
    </row>
    <row r="1023" spans="1:12" ht="38.25">
      <c r="A1023" s="11">
        <v>32</v>
      </c>
      <c r="B1023" s="59" t="s">
        <v>1004</v>
      </c>
      <c r="C1023" s="59" t="s">
        <v>714</v>
      </c>
      <c r="D1023" s="59" t="s">
        <v>1005</v>
      </c>
      <c r="E1023" s="58" t="s">
        <v>1006</v>
      </c>
      <c r="F1023" s="66" t="s">
        <v>1242</v>
      </c>
      <c r="G1023" s="27" t="s">
        <v>94</v>
      </c>
      <c r="H1023" s="33">
        <v>36000</v>
      </c>
      <c r="I1023" s="33">
        <v>0</v>
      </c>
      <c r="J1023" s="33">
        <v>50</v>
      </c>
      <c r="K1023" s="33">
        <v>50</v>
      </c>
      <c r="L1023" s="58"/>
    </row>
    <row r="1024" spans="1:12" ht="89.25">
      <c r="A1024" s="11">
        <v>33</v>
      </c>
      <c r="B1024" s="59" t="s">
        <v>1007</v>
      </c>
      <c r="C1024" s="59" t="s">
        <v>714</v>
      </c>
      <c r="D1024" s="59" t="s">
        <v>470</v>
      </c>
      <c r="E1024" s="58" t="s">
        <v>1008</v>
      </c>
      <c r="F1024" s="66" t="s">
        <v>1529</v>
      </c>
      <c r="G1024" s="27" t="s">
        <v>94</v>
      </c>
      <c r="H1024" s="33">
        <v>25000</v>
      </c>
      <c r="I1024" s="33">
        <v>0</v>
      </c>
      <c r="J1024" s="33">
        <v>50</v>
      </c>
      <c r="K1024" s="33">
        <v>50</v>
      </c>
      <c r="L1024" s="58"/>
    </row>
    <row r="1025" spans="1:12" ht="102">
      <c r="A1025" s="11">
        <v>34</v>
      </c>
      <c r="B1025" s="59" t="s">
        <v>1009</v>
      </c>
      <c r="C1025" s="59" t="s">
        <v>714</v>
      </c>
      <c r="D1025" s="59" t="s">
        <v>1005</v>
      </c>
      <c r="E1025" s="58" t="s">
        <v>1010</v>
      </c>
      <c r="F1025" s="66" t="s">
        <v>1529</v>
      </c>
      <c r="G1025" s="27" t="s">
        <v>94</v>
      </c>
      <c r="H1025" s="33">
        <v>35000</v>
      </c>
      <c r="I1025" s="33">
        <v>0</v>
      </c>
      <c r="J1025" s="33">
        <v>50</v>
      </c>
      <c r="K1025" s="33">
        <v>50</v>
      </c>
      <c r="L1025" s="58"/>
    </row>
    <row r="1026" spans="1:12" ht="38.25">
      <c r="A1026" s="11">
        <v>35</v>
      </c>
      <c r="B1026" s="59" t="s">
        <v>1011</v>
      </c>
      <c r="C1026" s="59" t="s">
        <v>714</v>
      </c>
      <c r="D1026" s="59" t="s">
        <v>1005</v>
      </c>
      <c r="E1026" s="58" t="s">
        <v>1884</v>
      </c>
      <c r="F1026" s="66" t="s">
        <v>1242</v>
      </c>
      <c r="G1026" s="27" t="s">
        <v>94</v>
      </c>
      <c r="H1026" s="33">
        <v>11000</v>
      </c>
      <c r="I1026" s="33">
        <v>0</v>
      </c>
      <c r="J1026" s="33">
        <v>50</v>
      </c>
      <c r="K1026" s="33">
        <v>50</v>
      </c>
      <c r="L1026" s="58"/>
    </row>
    <row r="1027" spans="1:12" ht="38.25">
      <c r="A1027" s="11">
        <v>36</v>
      </c>
      <c r="B1027" s="59" t="s">
        <v>1012</v>
      </c>
      <c r="C1027" s="59" t="s">
        <v>714</v>
      </c>
      <c r="D1027" s="59" t="s">
        <v>1005</v>
      </c>
      <c r="E1027" s="58" t="s">
        <v>1013</v>
      </c>
      <c r="F1027" s="66" t="s">
        <v>1529</v>
      </c>
      <c r="G1027" s="27" t="s">
        <v>94</v>
      </c>
      <c r="H1027" s="33">
        <v>22000</v>
      </c>
      <c r="I1027" s="33">
        <v>0</v>
      </c>
      <c r="J1027" s="33">
        <v>50</v>
      </c>
      <c r="K1027" s="33">
        <v>50</v>
      </c>
      <c r="L1027" s="58"/>
    </row>
    <row r="1028" spans="1:12" ht="38.25">
      <c r="A1028" s="11">
        <v>37</v>
      </c>
      <c r="B1028" s="59" t="s">
        <v>1014</v>
      </c>
      <c r="C1028" s="59" t="s">
        <v>726</v>
      </c>
      <c r="D1028" s="59" t="s">
        <v>426</v>
      </c>
      <c r="E1028" s="58" t="s">
        <v>1015</v>
      </c>
      <c r="F1028" s="66" t="s">
        <v>1242</v>
      </c>
      <c r="G1028" s="27" t="s">
        <v>94</v>
      </c>
      <c r="H1028" s="33">
        <v>60000</v>
      </c>
      <c r="I1028" s="33">
        <v>0</v>
      </c>
      <c r="J1028" s="33">
        <v>100</v>
      </c>
      <c r="K1028" s="33">
        <v>100</v>
      </c>
      <c r="L1028" s="58"/>
    </row>
    <row r="1029" spans="1:12" ht="38.25">
      <c r="A1029" s="11">
        <v>38</v>
      </c>
      <c r="B1029" s="59" t="s">
        <v>1016</v>
      </c>
      <c r="C1029" s="59" t="s">
        <v>726</v>
      </c>
      <c r="D1029" s="59" t="s">
        <v>426</v>
      </c>
      <c r="E1029" s="58" t="s">
        <v>1017</v>
      </c>
      <c r="F1029" s="66" t="s">
        <v>1242</v>
      </c>
      <c r="G1029" s="27" t="s">
        <v>94</v>
      </c>
      <c r="H1029" s="33">
        <v>46000</v>
      </c>
      <c r="I1029" s="33">
        <v>0</v>
      </c>
      <c r="J1029" s="33">
        <v>50</v>
      </c>
      <c r="K1029" s="33">
        <v>50</v>
      </c>
      <c r="L1029" s="58"/>
    </row>
    <row r="1030" spans="1:12" ht="102">
      <c r="A1030" s="11">
        <v>39</v>
      </c>
      <c r="B1030" s="59" t="s">
        <v>1555</v>
      </c>
      <c r="C1030" s="59" t="s">
        <v>742</v>
      </c>
      <c r="D1030" s="59" t="s">
        <v>240</v>
      </c>
      <c r="E1030" s="58" t="s">
        <v>1556</v>
      </c>
      <c r="F1030" s="66" t="s">
        <v>1242</v>
      </c>
      <c r="G1030" s="27" t="s">
        <v>94</v>
      </c>
      <c r="H1030" s="33">
        <v>47885</v>
      </c>
      <c r="I1030" s="33">
        <v>0</v>
      </c>
      <c r="J1030" s="33">
        <v>50</v>
      </c>
      <c r="K1030" s="33">
        <v>50</v>
      </c>
      <c r="L1030" s="58"/>
    </row>
    <row r="1031" spans="1:12" ht="76.5">
      <c r="A1031" s="11">
        <v>40</v>
      </c>
      <c r="B1031" s="59" t="s">
        <v>1557</v>
      </c>
      <c r="C1031" s="59" t="s">
        <v>742</v>
      </c>
      <c r="D1031" s="59" t="s">
        <v>240</v>
      </c>
      <c r="E1031" s="58" t="s">
        <v>1558</v>
      </c>
      <c r="F1031" s="66" t="s">
        <v>1242</v>
      </c>
      <c r="G1031" s="27" t="s">
        <v>94</v>
      </c>
      <c r="H1031" s="33">
        <v>30000</v>
      </c>
      <c r="I1031" s="33">
        <v>0</v>
      </c>
      <c r="J1031" s="33">
        <v>50</v>
      </c>
      <c r="K1031" s="33">
        <v>50</v>
      </c>
      <c r="L1031" s="58"/>
    </row>
    <row r="1032" spans="1:12" ht="38.25">
      <c r="A1032" s="11">
        <v>41</v>
      </c>
      <c r="B1032" s="44" t="s">
        <v>1559</v>
      </c>
      <c r="C1032" s="44" t="s">
        <v>836</v>
      </c>
      <c r="D1032" s="44" t="s">
        <v>1459</v>
      </c>
      <c r="E1032" s="26" t="s">
        <v>1560</v>
      </c>
      <c r="F1032" s="27" t="s">
        <v>539</v>
      </c>
      <c r="G1032" s="27" t="s">
        <v>94</v>
      </c>
      <c r="H1032" s="33">
        <v>59640</v>
      </c>
      <c r="I1032" s="33">
        <v>0</v>
      </c>
      <c r="J1032" s="33">
        <v>100</v>
      </c>
      <c r="K1032" s="33">
        <v>100</v>
      </c>
      <c r="L1032" s="33"/>
    </row>
    <row r="1033" spans="1:12" ht="38.25">
      <c r="A1033" s="11">
        <v>42</v>
      </c>
      <c r="B1033" s="44" t="s">
        <v>1561</v>
      </c>
      <c r="C1033" s="44" t="s">
        <v>761</v>
      </c>
      <c r="D1033" s="44" t="s">
        <v>762</v>
      </c>
      <c r="E1033" s="26" t="s">
        <v>1562</v>
      </c>
      <c r="F1033" s="27" t="s">
        <v>539</v>
      </c>
      <c r="G1033" s="27" t="s">
        <v>94</v>
      </c>
      <c r="H1033" s="33">
        <v>12000</v>
      </c>
      <c r="I1033" s="33">
        <v>0</v>
      </c>
      <c r="J1033" s="33">
        <v>50</v>
      </c>
      <c r="K1033" s="33">
        <v>50</v>
      </c>
      <c r="L1033" s="33"/>
    </row>
    <row r="1034" spans="1:12" ht="51">
      <c r="A1034" s="11">
        <v>43</v>
      </c>
      <c r="B1034" s="44" t="s">
        <v>1563</v>
      </c>
      <c r="C1034" s="44" t="s">
        <v>508</v>
      </c>
      <c r="D1034" s="44" t="s">
        <v>509</v>
      </c>
      <c r="E1034" s="26" t="s">
        <v>1564</v>
      </c>
      <c r="F1034" s="27" t="s">
        <v>539</v>
      </c>
      <c r="G1034" s="27" t="s">
        <v>94</v>
      </c>
      <c r="H1034" s="33">
        <v>28000</v>
      </c>
      <c r="I1034" s="33">
        <v>0</v>
      </c>
      <c r="J1034" s="33">
        <v>50</v>
      </c>
      <c r="K1034" s="33">
        <v>50</v>
      </c>
      <c r="L1034" s="33"/>
    </row>
    <row r="1035" spans="1:12" ht="38.25">
      <c r="A1035" s="11">
        <v>44</v>
      </c>
      <c r="B1035" s="44" t="s">
        <v>1565</v>
      </c>
      <c r="C1035" s="44" t="s">
        <v>508</v>
      </c>
      <c r="D1035" s="44" t="s">
        <v>509</v>
      </c>
      <c r="E1035" s="26" t="s">
        <v>1566</v>
      </c>
      <c r="F1035" s="27" t="s">
        <v>539</v>
      </c>
      <c r="G1035" s="27" t="s">
        <v>94</v>
      </c>
      <c r="H1035" s="33">
        <v>13500</v>
      </c>
      <c r="I1035" s="33">
        <v>0</v>
      </c>
      <c r="J1035" s="33">
        <v>50</v>
      </c>
      <c r="K1035" s="33">
        <v>50</v>
      </c>
      <c r="L1035" s="33"/>
    </row>
    <row r="1036" spans="1:12" ht="38.25">
      <c r="A1036" s="11">
        <v>45</v>
      </c>
      <c r="B1036" s="44" t="s">
        <v>1567</v>
      </c>
      <c r="C1036" s="44" t="s">
        <v>758</v>
      </c>
      <c r="D1036" s="44" t="s">
        <v>1862</v>
      </c>
      <c r="E1036" s="26" t="s">
        <v>1568</v>
      </c>
      <c r="F1036" s="27">
        <v>2010</v>
      </c>
      <c r="G1036" s="27" t="s">
        <v>94</v>
      </c>
      <c r="H1036" s="33">
        <v>25000</v>
      </c>
      <c r="I1036" s="33">
        <v>0</v>
      </c>
      <c r="J1036" s="33">
        <v>50</v>
      </c>
      <c r="K1036" s="33">
        <v>50</v>
      </c>
      <c r="L1036" s="33"/>
    </row>
    <row r="1037" spans="1:12" ht="51">
      <c r="A1037" s="11">
        <v>46</v>
      </c>
      <c r="B1037" s="44" t="s">
        <v>1569</v>
      </c>
      <c r="C1037" s="44" t="s">
        <v>758</v>
      </c>
      <c r="D1037" s="44" t="s">
        <v>1862</v>
      </c>
      <c r="E1037" s="26" t="s">
        <v>1570</v>
      </c>
      <c r="F1037" s="27">
        <v>2010</v>
      </c>
      <c r="G1037" s="27" t="s">
        <v>94</v>
      </c>
      <c r="H1037" s="33">
        <v>49000</v>
      </c>
      <c r="I1037" s="33">
        <v>0</v>
      </c>
      <c r="J1037" s="33">
        <v>50</v>
      </c>
      <c r="K1037" s="33">
        <v>50</v>
      </c>
      <c r="L1037" s="33"/>
    </row>
    <row r="1038" spans="1:12" ht="51">
      <c r="A1038" s="11">
        <v>47</v>
      </c>
      <c r="B1038" s="44" t="s">
        <v>1571</v>
      </c>
      <c r="C1038" s="44" t="s">
        <v>758</v>
      </c>
      <c r="D1038" s="44" t="s">
        <v>1862</v>
      </c>
      <c r="E1038" s="26" t="s">
        <v>1572</v>
      </c>
      <c r="F1038" s="27">
        <v>2010</v>
      </c>
      <c r="G1038" s="27" t="s">
        <v>94</v>
      </c>
      <c r="H1038" s="33">
        <v>27000</v>
      </c>
      <c r="I1038" s="33">
        <v>0</v>
      </c>
      <c r="J1038" s="33">
        <v>50</v>
      </c>
      <c r="K1038" s="33">
        <v>50</v>
      </c>
      <c r="L1038" s="33"/>
    </row>
    <row r="1039" spans="1:12" ht="38.25">
      <c r="A1039" s="11">
        <v>48</v>
      </c>
      <c r="B1039" s="44" t="s">
        <v>1573</v>
      </c>
      <c r="C1039" s="44" t="s">
        <v>758</v>
      </c>
      <c r="D1039" s="44" t="s">
        <v>1862</v>
      </c>
      <c r="E1039" s="26" t="s">
        <v>1574</v>
      </c>
      <c r="F1039" s="27">
        <v>2010</v>
      </c>
      <c r="G1039" s="27" t="s">
        <v>94</v>
      </c>
      <c r="H1039" s="33">
        <v>21000</v>
      </c>
      <c r="I1039" s="33">
        <v>0</v>
      </c>
      <c r="J1039" s="33">
        <v>50</v>
      </c>
      <c r="K1039" s="33">
        <v>50</v>
      </c>
      <c r="L1039" s="33"/>
    </row>
    <row r="1040" spans="1:12" ht="38.25">
      <c r="A1040" s="11">
        <v>49</v>
      </c>
      <c r="B1040" s="44" t="s">
        <v>1575</v>
      </c>
      <c r="C1040" s="44" t="s">
        <v>758</v>
      </c>
      <c r="D1040" s="44" t="s">
        <v>1862</v>
      </c>
      <c r="E1040" s="26" t="s">
        <v>1576</v>
      </c>
      <c r="F1040" s="27">
        <v>2010</v>
      </c>
      <c r="G1040" s="27" t="s">
        <v>94</v>
      </c>
      <c r="H1040" s="33">
        <v>44780</v>
      </c>
      <c r="I1040" s="33">
        <v>0</v>
      </c>
      <c r="J1040" s="33">
        <v>50</v>
      </c>
      <c r="K1040" s="33">
        <v>50</v>
      </c>
      <c r="L1040" s="33"/>
    </row>
    <row r="1041" spans="1:12" ht="38.25">
      <c r="A1041" s="11">
        <v>50</v>
      </c>
      <c r="B1041" s="44" t="s">
        <v>1577</v>
      </c>
      <c r="C1041" s="44" t="s">
        <v>758</v>
      </c>
      <c r="D1041" s="44" t="s">
        <v>1862</v>
      </c>
      <c r="E1041" s="26" t="s">
        <v>1578</v>
      </c>
      <c r="F1041" s="27">
        <v>2010</v>
      </c>
      <c r="G1041" s="27" t="s">
        <v>94</v>
      </c>
      <c r="H1041" s="33">
        <v>40000</v>
      </c>
      <c r="I1041" s="33">
        <v>0</v>
      </c>
      <c r="J1041" s="33">
        <v>50</v>
      </c>
      <c r="K1041" s="33">
        <v>50</v>
      </c>
      <c r="L1041" s="33"/>
    </row>
    <row r="1042" spans="1:12" ht="76.5">
      <c r="A1042" s="11">
        <v>51</v>
      </c>
      <c r="B1042" s="44" t="s">
        <v>1579</v>
      </c>
      <c r="C1042" s="44" t="s">
        <v>758</v>
      </c>
      <c r="D1042" s="44" t="s">
        <v>1862</v>
      </c>
      <c r="E1042" s="26" t="s">
        <v>1580</v>
      </c>
      <c r="F1042" s="27">
        <v>2010</v>
      </c>
      <c r="G1042" s="27" t="s">
        <v>94</v>
      </c>
      <c r="H1042" s="33">
        <v>35000</v>
      </c>
      <c r="I1042" s="33">
        <v>0</v>
      </c>
      <c r="J1042" s="33">
        <v>50</v>
      </c>
      <c r="K1042" s="33">
        <v>50</v>
      </c>
      <c r="L1042" s="33"/>
    </row>
    <row r="1043" spans="1:12" ht="38.25">
      <c r="A1043" s="11">
        <v>52</v>
      </c>
      <c r="B1043" s="44" t="s">
        <v>1581</v>
      </c>
      <c r="C1043" s="44" t="s">
        <v>1771</v>
      </c>
      <c r="D1043" s="44" t="s">
        <v>1862</v>
      </c>
      <c r="E1043" s="26" t="s">
        <v>1582</v>
      </c>
      <c r="F1043" s="27">
        <v>2010</v>
      </c>
      <c r="G1043" s="27" t="s">
        <v>94</v>
      </c>
      <c r="H1043" s="33">
        <v>30000</v>
      </c>
      <c r="I1043" s="33">
        <v>0</v>
      </c>
      <c r="J1043" s="33">
        <v>50</v>
      </c>
      <c r="K1043" s="33">
        <v>50</v>
      </c>
      <c r="L1043" s="33"/>
    </row>
    <row r="1044" spans="1:12" ht="51">
      <c r="A1044" s="11">
        <v>53</v>
      </c>
      <c r="B1044" s="44" t="s">
        <v>1583</v>
      </c>
      <c r="C1044" s="44" t="s">
        <v>758</v>
      </c>
      <c r="D1044" s="44" t="s">
        <v>1862</v>
      </c>
      <c r="E1044" s="26" t="s">
        <v>1584</v>
      </c>
      <c r="F1044" s="27">
        <v>2010</v>
      </c>
      <c r="G1044" s="27" t="s">
        <v>94</v>
      </c>
      <c r="H1044" s="33">
        <v>70231</v>
      </c>
      <c r="I1044" s="33">
        <v>0</v>
      </c>
      <c r="J1044" s="33">
        <v>50</v>
      </c>
      <c r="K1044" s="33">
        <v>50</v>
      </c>
      <c r="L1044" s="33"/>
    </row>
    <row r="1045" spans="1:12" ht="38.25">
      <c r="A1045" s="11">
        <v>54</v>
      </c>
      <c r="B1045" s="44" t="s">
        <v>1585</v>
      </c>
      <c r="C1045" s="44" t="s">
        <v>1957</v>
      </c>
      <c r="D1045" s="44" t="s">
        <v>51</v>
      </c>
      <c r="E1045" s="26" t="s">
        <v>1586</v>
      </c>
      <c r="F1045" s="27">
        <v>2010</v>
      </c>
      <c r="G1045" s="27" t="s">
        <v>94</v>
      </c>
      <c r="H1045" s="33">
        <v>69060</v>
      </c>
      <c r="I1045" s="33">
        <v>0</v>
      </c>
      <c r="J1045" s="33">
        <v>50</v>
      </c>
      <c r="K1045" s="33">
        <v>50</v>
      </c>
      <c r="L1045" s="33"/>
    </row>
    <row r="1046" spans="1:12" ht="38.25">
      <c r="A1046" s="11">
        <v>55</v>
      </c>
      <c r="B1046" s="44" t="s">
        <v>1587</v>
      </c>
      <c r="C1046" s="44" t="s">
        <v>758</v>
      </c>
      <c r="D1046" s="44" t="s">
        <v>195</v>
      </c>
      <c r="E1046" s="26" t="s">
        <v>1588</v>
      </c>
      <c r="F1046" s="27" t="s">
        <v>1242</v>
      </c>
      <c r="G1046" s="27" t="s">
        <v>94</v>
      </c>
      <c r="H1046" s="33">
        <v>28000</v>
      </c>
      <c r="I1046" s="33">
        <v>0</v>
      </c>
      <c r="J1046" s="33">
        <v>50</v>
      </c>
      <c r="K1046" s="33">
        <v>50</v>
      </c>
      <c r="L1046" s="33"/>
    </row>
    <row r="1047" spans="1:12" ht="38.25">
      <c r="A1047" s="11">
        <v>56</v>
      </c>
      <c r="B1047" s="44" t="s">
        <v>1589</v>
      </c>
      <c r="C1047" s="44" t="s">
        <v>839</v>
      </c>
      <c r="D1047" s="44" t="s">
        <v>449</v>
      </c>
      <c r="E1047" s="26" t="s">
        <v>1590</v>
      </c>
      <c r="F1047" s="27" t="s">
        <v>1242</v>
      </c>
      <c r="G1047" s="27" t="s">
        <v>94</v>
      </c>
      <c r="H1047" s="33">
        <v>45100</v>
      </c>
      <c r="I1047" s="33">
        <v>0</v>
      </c>
      <c r="J1047" s="33">
        <v>50</v>
      </c>
      <c r="K1047" s="33">
        <v>50</v>
      </c>
      <c r="L1047" s="33"/>
    </row>
    <row r="1048" spans="1:12" ht="38.25">
      <c r="A1048" s="11">
        <v>57</v>
      </c>
      <c r="B1048" s="44" t="s">
        <v>1591</v>
      </c>
      <c r="C1048" s="44" t="s">
        <v>1592</v>
      </c>
      <c r="D1048" s="44" t="s">
        <v>614</v>
      </c>
      <c r="E1048" s="26" t="s">
        <v>1593</v>
      </c>
      <c r="F1048" s="27" t="s">
        <v>1242</v>
      </c>
      <c r="G1048" s="27" t="s">
        <v>94</v>
      </c>
      <c r="H1048" s="33">
        <v>64424</v>
      </c>
      <c r="I1048" s="33">
        <v>0</v>
      </c>
      <c r="J1048" s="33">
        <v>50</v>
      </c>
      <c r="K1048" s="33">
        <v>50</v>
      </c>
      <c r="L1048" s="33"/>
    </row>
    <row r="1049" spans="1:12" ht="38.25">
      <c r="A1049" s="11">
        <v>58</v>
      </c>
      <c r="B1049" s="59" t="s">
        <v>1594</v>
      </c>
      <c r="C1049" s="59" t="s">
        <v>42</v>
      </c>
      <c r="D1049" s="59" t="s">
        <v>531</v>
      </c>
      <c r="E1049" s="58" t="s">
        <v>1595</v>
      </c>
      <c r="F1049" s="66" t="s">
        <v>1544</v>
      </c>
      <c r="G1049" s="27" t="s">
        <v>94</v>
      </c>
      <c r="H1049" s="33">
        <v>14300</v>
      </c>
      <c r="I1049" s="33">
        <v>0</v>
      </c>
      <c r="J1049" s="33">
        <v>50</v>
      </c>
      <c r="K1049" s="33">
        <v>50</v>
      </c>
      <c r="L1049" s="58"/>
    </row>
    <row r="1050" spans="1:12" ht="38.25">
      <c r="A1050" s="11">
        <v>59</v>
      </c>
      <c r="B1050" s="59" t="s">
        <v>1596</v>
      </c>
      <c r="C1050" s="59" t="s">
        <v>1875</v>
      </c>
      <c r="D1050" s="59" t="s">
        <v>1459</v>
      </c>
      <c r="E1050" s="58" t="s">
        <v>1597</v>
      </c>
      <c r="F1050" s="66" t="s">
        <v>1544</v>
      </c>
      <c r="G1050" s="27" t="s">
        <v>94</v>
      </c>
      <c r="H1050" s="33">
        <v>36000</v>
      </c>
      <c r="I1050" s="33">
        <v>0</v>
      </c>
      <c r="J1050" s="33">
        <v>50</v>
      </c>
      <c r="K1050" s="33">
        <v>50</v>
      </c>
      <c r="L1050" s="58"/>
    </row>
    <row r="1051" spans="1:12" ht="38.25">
      <c r="A1051" s="11">
        <v>60</v>
      </c>
      <c r="B1051" s="59" t="s">
        <v>1598</v>
      </c>
      <c r="C1051" s="59" t="s">
        <v>1875</v>
      </c>
      <c r="D1051" s="59" t="s">
        <v>1459</v>
      </c>
      <c r="E1051" s="58" t="s">
        <v>1597</v>
      </c>
      <c r="F1051" s="66" t="s">
        <v>1544</v>
      </c>
      <c r="G1051" s="27" t="s">
        <v>94</v>
      </c>
      <c r="H1051" s="33">
        <v>37000</v>
      </c>
      <c r="I1051" s="33">
        <v>0</v>
      </c>
      <c r="J1051" s="33">
        <v>50</v>
      </c>
      <c r="K1051" s="33">
        <v>50</v>
      </c>
      <c r="L1051" s="58"/>
    </row>
    <row r="1052" spans="1:12" ht="38.25">
      <c r="A1052" s="11">
        <v>61</v>
      </c>
      <c r="B1052" s="59" t="s">
        <v>1599</v>
      </c>
      <c r="C1052" s="59" t="s">
        <v>1875</v>
      </c>
      <c r="D1052" s="59" t="s">
        <v>1459</v>
      </c>
      <c r="E1052" s="58" t="s">
        <v>1600</v>
      </c>
      <c r="F1052" s="66" t="s">
        <v>1544</v>
      </c>
      <c r="G1052" s="27" t="s">
        <v>94</v>
      </c>
      <c r="H1052" s="33">
        <v>33600</v>
      </c>
      <c r="I1052" s="33">
        <v>0</v>
      </c>
      <c r="J1052" s="33">
        <v>50</v>
      </c>
      <c r="K1052" s="33">
        <v>50</v>
      </c>
      <c r="L1052" s="58"/>
    </row>
    <row r="1053" spans="1:12" ht="38.25">
      <c r="A1053" s="11">
        <v>62</v>
      </c>
      <c r="B1053" s="59" t="s">
        <v>1601</v>
      </c>
      <c r="C1053" s="59" t="s">
        <v>480</v>
      </c>
      <c r="D1053" s="59" t="s">
        <v>481</v>
      </c>
      <c r="E1053" s="58" t="s">
        <v>1602</v>
      </c>
      <c r="F1053" s="66" t="s">
        <v>1544</v>
      </c>
      <c r="G1053" s="27" t="s">
        <v>94</v>
      </c>
      <c r="H1053" s="29">
        <v>23000</v>
      </c>
      <c r="I1053" s="33">
        <v>0</v>
      </c>
      <c r="J1053" s="33">
        <v>50</v>
      </c>
      <c r="K1053" s="33">
        <v>50</v>
      </c>
      <c r="L1053" s="58"/>
    </row>
    <row r="1054" spans="1:12" ht="38.25">
      <c r="A1054" s="11">
        <v>63</v>
      </c>
      <c r="B1054" s="59" t="s">
        <v>1603</v>
      </c>
      <c r="C1054" s="59" t="s">
        <v>1883</v>
      </c>
      <c r="D1054" s="59" t="s">
        <v>195</v>
      </c>
      <c r="E1054" s="58" t="s">
        <v>1604</v>
      </c>
      <c r="F1054" s="66" t="s">
        <v>1544</v>
      </c>
      <c r="G1054" s="27" t="s">
        <v>94</v>
      </c>
      <c r="H1054" s="33">
        <v>70000</v>
      </c>
      <c r="I1054" s="33">
        <v>0</v>
      </c>
      <c r="J1054" s="33">
        <v>100</v>
      </c>
      <c r="K1054" s="33">
        <v>100</v>
      </c>
      <c r="L1054" s="58"/>
    </row>
    <row r="1055" spans="1:12" ht="38.25">
      <c r="A1055" s="11">
        <v>64</v>
      </c>
      <c r="B1055" s="59" t="s">
        <v>1605</v>
      </c>
      <c r="C1055" s="59" t="s">
        <v>1883</v>
      </c>
      <c r="D1055" s="59" t="s">
        <v>195</v>
      </c>
      <c r="E1055" s="58" t="s">
        <v>1606</v>
      </c>
      <c r="F1055" s="66" t="s">
        <v>1544</v>
      </c>
      <c r="G1055" s="27" t="s">
        <v>94</v>
      </c>
      <c r="H1055" s="33">
        <v>50000</v>
      </c>
      <c r="I1055" s="33">
        <v>0</v>
      </c>
      <c r="J1055" s="33">
        <v>50</v>
      </c>
      <c r="K1055" s="33">
        <v>50</v>
      </c>
      <c r="L1055" s="58"/>
    </row>
    <row r="1056" spans="1:12" ht="38.25">
      <c r="A1056" s="11">
        <v>65</v>
      </c>
      <c r="B1056" s="59" t="s">
        <v>1607</v>
      </c>
      <c r="C1056" s="59" t="s">
        <v>1883</v>
      </c>
      <c r="D1056" s="59" t="s">
        <v>195</v>
      </c>
      <c r="E1056" s="58" t="s">
        <v>1608</v>
      </c>
      <c r="F1056" s="66" t="s">
        <v>1544</v>
      </c>
      <c r="G1056" s="27" t="s">
        <v>94</v>
      </c>
      <c r="H1056" s="33">
        <v>15000</v>
      </c>
      <c r="I1056" s="33">
        <v>0</v>
      </c>
      <c r="J1056" s="33">
        <v>50</v>
      </c>
      <c r="K1056" s="33">
        <v>50</v>
      </c>
      <c r="L1056" s="58"/>
    </row>
    <row r="1057" spans="1:12" ht="38.25">
      <c r="A1057" s="11">
        <v>66</v>
      </c>
      <c r="B1057" s="59" t="s">
        <v>1609</v>
      </c>
      <c r="C1057" s="59" t="s">
        <v>1883</v>
      </c>
      <c r="D1057" s="59" t="s">
        <v>195</v>
      </c>
      <c r="E1057" s="58" t="s">
        <v>1610</v>
      </c>
      <c r="F1057" s="66" t="s">
        <v>1544</v>
      </c>
      <c r="G1057" s="27" t="s">
        <v>94</v>
      </c>
      <c r="H1057" s="33">
        <v>20000</v>
      </c>
      <c r="I1057" s="33">
        <v>0</v>
      </c>
      <c r="J1057" s="33">
        <v>50</v>
      </c>
      <c r="K1057" s="33">
        <v>50</v>
      </c>
      <c r="L1057" s="58"/>
    </row>
    <row r="1058" spans="1:12" ht="14.25">
      <c r="A1058" s="12"/>
      <c r="B1058" s="30"/>
      <c r="C1058" s="30"/>
      <c r="D1058" s="30"/>
      <c r="E1058" s="21"/>
      <c r="F1058" s="16"/>
      <c r="G1058" s="16"/>
      <c r="H1058" s="24"/>
      <c r="I1058" s="24"/>
      <c r="J1058" s="24"/>
      <c r="K1058" s="24"/>
      <c r="L1058" s="25"/>
    </row>
    <row r="1059" spans="1:12" ht="15">
      <c r="A1059" s="11"/>
      <c r="B1059" s="30" t="s">
        <v>388</v>
      </c>
      <c r="C1059" s="30"/>
      <c r="D1059" s="30"/>
      <c r="E1059" s="21"/>
      <c r="F1059" s="16"/>
      <c r="G1059" s="16"/>
      <c r="H1059" s="31">
        <f>+SUM(H1060:H1067)</f>
        <v>54000</v>
      </c>
      <c r="I1059" s="31">
        <f>+SUM(I1060:I1067)</f>
        <v>0</v>
      </c>
      <c r="J1059" s="31">
        <f>+SUM(J1060:J1067)</f>
        <v>400</v>
      </c>
      <c r="K1059" s="31">
        <f>+SUM(K1060:K1067)</f>
        <v>400</v>
      </c>
      <c r="L1059" s="32"/>
    </row>
    <row r="1060" spans="1:12" ht="102">
      <c r="A1060" s="11">
        <v>1</v>
      </c>
      <c r="B1060" s="44" t="s">
        <v>1611</v>
      </c>
      <c r="C1060" s="44" t="s">
        <v>1899</v>
      </c>
      <c r="D1060" s="44" t="s">
        <v>793</v>
      </c>
      <c r="E1060" s="26" t="s">
        <v>1612</v>
      </c>
      <c r="F1060" s="27" t="s">
        <v>539</v>
      </c>
      <c r="G1060" s="27" t="s">
        <v>94</v>
      </c>
      <c r="H1060" s="33">
        <v>9000</v>
      </c>
      <c r="I1060" s="33">
        <v>0</v>
      </c>
      <c r="J1060" s="33">
        <v>50</v>
      </c>
      <c r="K1060" s="33">
        <v>50</v>
      </c>
      <c r="L1060" s="33"/>
    </row>
    <row r="1061" spans="1:12" ht="25.5">
      <c r="A1061" s="11">
        <v>2</v>
      </c>
      <c r="B1061" s="44" t="s">
        <v>1613</v>
      </c>
      <c r="C1061" s="44" t="s">
        <v>1614</v>
      </c>
      <c r="D1061" s="44" t="s">
        <v>1540</v>
      </c>
      <c r="E1061" s="26" t="s">
        <v>1615</v>
      </c>
      <c r="F1061" s="27" t="s">
        <v>539</v>
      </c>
      <c r="G1061" s="27" t="s">
        <v>94</v>
      </c>
      <c r="H1061" s="33">
        <v>12500</v>
      </c>
      <c r="I1061" s="33">
        <v>0</v>
      </c>
      <c r="J1061" s="33">
        <v>50</v>
      </c>
      <c r="K1061" s="33">
        <v>50</v>
      </c>
      <c r="L1061" s="33"/>
    </row>
    <row r="1062" spans="1:12" ht="51">
      <c r="A1062" s="11">
        <v>3</v>
      </c>
      <c r="B1062" s="59" t="s">
        <v>1616</v>
      </c>
      <c r="C1062" s="59" t="s">
        <v>480</v>
      </c>
      <c r="D1062" s="59" t="s">
        <v>481</v>
      </c>
      <c r="E1062" s="58" t="s">
        <v>1617</v>
      </c>
      <c r="F1062" s="66">
        <v>2010</v>
      </c>
      <c r="G1062" s="27" t="s">
        <v>94</v>
      </c>
      <c r="H1062" s="33">
        <v>4000</v>
      </c>
      <c r="I1062" s="33">
        <v>0</v>
      </c>
      <c r="J1062" s="33">
        <v>50</v>
      </c>
      <c r="K1062" s="33">
        <v>50</v>
      </c>
      <c r="L1062" s="58"/>
    </row>
    <row r="1063" spans="1:12" ht="51">
      <c r="A1063" s="11">
        <v>4</v>
      </c>
      <c r="B1063" s="59" t="s">
        <v>1618</v>
      </c>
      <c r="C1063" s="59" t="s">
        <v>480</v>
      </c>
      <c r="D1063" s="59" t="s">
        <v>481</v>
      </c>
      <c r="E1063" s="58" t="s">
        <v>1619</v>
      </c>
      <c r="F1063" s="66">
        <v>2010</v>
      </c>
      <c r="G1063" s="27" t="s">
        <v>94</v>
      </c>
      <c r="H1063" s="33">
        <v>4000</v>
      </c>
      <c r="I1063" s="33">
        <v>0</v>
      </c>
      <c r="J1063" s="33">
        <v>50</v>
      </c>
      <c r="K1063" s="33">
        <v>50</v>
      </c>
      <c r="L1063" s="58"/>
    </row>
    <row r="1064" spans="1:12" ht="51">
      <c r="A1064" s="11">
        <v>5</v>
      </c>
      <c r="B1064" s="59" t="s">
        <v>1620</v>
      </c>
      <c r="C1064" s="59" t="s">
        <v>480</v>
      </c>
      <c r="D1064" s="59" t="s">
        <v>481</v>
      </c>
      <c r="E1064" s="58" t="s">
        <v>1617</v>
      </c>
      <c r="F1064" s="66">
        <v>2010</v>
      </c>
      <c r="G1064" s="27" t="s">
        <v>94</v>
      </c>
      <c r="H1064" s="33">
        <v>4000</v>
      </c>
      <c r="I1064" s="33">
        <v>0</v>
      </c>
      <c r="J1064" s="33">
        <v>50</v>
      </c>
      <c r="K1064" s="33">
        <v>50</v>
      </c>
      <c r="L1064" s="58"/>
    </row>
    <row r="1065" spans="1:12" ht="51">
      <c r="A1065" s="11">
        <v>6</v>
      </c>
      <c r="B1065" s="59" t="s">
        <v>1621</v>
      </c>
      <c r="C1065" s="59" t="s">
        <v>480</v>
      </c>
      <c r="D1065" s="59" t="s">
        <v>481</v>
      </c>
      <c r="E1065" s="58" t="s">
        <v>1619</v>
      </c>
      <c r="F1065" s="66">
        <v>2010</v>
      </c>
      <c r="G1065" s="27" t="s">
        <v>94</v>
      </c>
      <c r="H1065" s="33">
        <v>4000</v>
      </c>
      <c r="I1065" s="33">
        <v>0</v>
      </c>
      <c r="J1065" s="33">
        <v>50</v>
      </c>
      <c r="K1065" s="33">
        <v>50</v>
      </c>
      <c r="L1065" s="58"/>
    </row>
    <row r="1066" spans="1:12" ht="51">
      <c r="A1066" s="11">
        <v>7</v>
      </c>
      <c r="B1066" s="59" t="s">
        <v>1622</v>
      </c>
      <c r="C1066" s="59" t="s">
        <v>480</v>
      </c>
      <c r="D1066" s="59" t="s">
        <v>481</v>
      </c>
      <c r="E1066" s="58" t="s">
        <v>1619</v>
      </c>
      <c r="F1066" s="66">
        <v>2010</v>
      </c>
      <c r="G1066" s="27" t="s">
        <v>94</v>
      </c>
      <c r="H1066" s="33">
        <v>4000</v>
      </c>
      <c r="I1066" s="33">
        <v>0</v>
      </c>
      <c r="J1066" s="33">
        <v>50</v>
      </c>
      <c r="K1066" s="33">
        <v>50</v>
      </c>
      <c r="L1066" s="58"/>
    </row>
    <row r="1067" spans="1:12" ht="25.5">
      <c r="A1067" s="11">
        <v>8</v>
      </c>
      <c r="B1067" s="44" t="s">
        <v>1623</v>
      </c>
      <c r="C1067" s="44" t="s">
        <v>1624</v>
      </c>
      <c r="D1067" s="44" t="s">
        <v>1540</v>
      </c>
      <c r="E1067" s="26" t="s">
        <v>1615</v>
      </c>
      <c r="F1067" s="27" t="s">
        <v>539</v>
      </c>
      <c r="G1067" s="27" t="s">
        <v>94</v>
      </c>
      <c r="H1067" s="33">
        <v>12500</v>
      </c>
      <c r="I1067" s="33">
        <v>0</v>
      </c>
      <c r="J1067" s="33">
        <v>50</v>
      </c>
      <c r="K1067" s="33">
        <v>50</v>
      </c>
      <c r="L1067" s="33"/>
    </row>
    <row r="1068" spans="1:12" ht="14.25">
      <c r="A1068" s="12"/>
      <c r="B1068" s="30"/>
      <c r="C1068" s="30"/>
      <c r="D1068" s="30"/>
      <c r="E1068" s="21"/>
      <c r="F1068" s="16"/>
      <c r="G1068" s="16"/>
      <c r="H1068" s="24"/>
      <c r="I1068" s="24"/>
      <c r="J1068" s="24"/>
      <c r="K1068" s="24"/>
      <c r="L1068" s="25"/>
    </row>
    <row r="1069" spans="1:12" ht="15">
      <c r="A1069" s="11"/>
      <c r="B1069" s="30" t="s">
        <v>389</v>
      </c>
      <c r="C1069" s="30"/>
      <c r="D1069" s="30"/>
      <c r="E1069" s="21"/>
      <c r="F1069" s="16"/>
      <c r="G1069" s="16"/>
      <c r="H1069" s="37">
        <f>+SUM(H1070:H1114)</f>
        <v>264649</v>
      </c>
      <c r="I1069" s="37">
        <f>+SUM(I1070:I1114)</f>
        <v>500</v>
      </c>
      <c r="J1069" s="37">
        <f>+SUM(J1070:J1114)</f>
        <v>24865</v>
      </c>
      <c r="K1069" s="37">
        <f>+SUM(K1070:K1114)</f>
        <v>3992</v>
      </c>
      <c r="L1069" s="23"/>
    </row>
    <row r="1070" spans="1:12" ht="38.25">
      <c r="A1070" s="11">
        <v>1</v>
      </c>
      <c r="B1070" s="44" t="s">
        <v>1625</v>
      </c>
      <c r="C1070" s="44" t="s">
        <v>937</v>
      </c>
      <c r="D1070" s="44" t="s">
        <v>426</v>
      </c>
      <c r="E1070" s="26" t="s">
        <v>1626</v>
      </c>
      <c r="F1070" s="27" t="s">
        <v>419</v>
      </c>
      <c r="G1070" s="27" t="s">
        <v>94</v>
      </c>
      <c r="H1070" s="33">
        <v>1900</v>
      </c>
      <c r="I1070" s="33"/>
      <c r="J1070" s="33">
        <v>300</v>
      </c>
      <c r="K1070" s="33">
        <v>300</v>
      </c>
      <c r="L1070" s="33"/>
    </row>
    <row r="1071" spans="1:12" ht="63.75">
      <c r="A1071" s="11">
        <v>2</v>
      </c>
      <c r="B1071" s="44" t="s">
        <v>1627</v>
      </c>
      <c r="C1071" s="44" t="s">
        <v>780</v>
      </c>
      <c r="D1071" s="44" t="s">
        <v>342</v>
      </c>
      <c r="E1071" s="26" t="s">
        <v>1628</v>
      </c>
      <c r="F1071" s="27" t="s">
        <v>539</v>
      </c>
      <c r="G1071" s="27" t="s">
        <v>94</v>
      </c>
      <c r="H1071" s="33">
        <v>7425</v>
      </c>
      <c r="I1071" s="33">
        <v>0</v>
      </c>
      <c r="J1071" s="33">
        <v>7000</v>
      </c>
      <c r="K1071" s="33">
        <v>50</v>
      </c>
      <c r="L1071" s="33"/>
    </row>
    <row r="1072" spans="1:12" ht="76.5">
      <c r="A1072" s="11">
        <v>3</v>
      </c>
      <c r="B1072" s="44" t="s">
        <v>1629</v>
      </c>
      <c r="C1072" s="44" t="s">
        <v>1630</v>
      </c>
      <c r="D1072" s="44" t="s">
        <v>1459</v>
      </c>
      <c r="E1072" s="26" t="s">
        <v>1631</v>
      </c>
      <c r="F1072" s="27" t="s">
        <v>539</v>
      </c>
      <c r="G1072" s="27" t="s">
        <v>94</v>
      </c>
      <c r="H1072" s="33">
        <v>7000</v>
      </c>
      <c r="I1072" s="33">
        <v>0</v>
      </c>
      <c r="J1072" s="33">
        <v>50</v>
      </c>
      <c r="K1072" s="33">
        <v>50</v>
      </c>
      <c r="L1072" s="33"/>
    </row>
    <row r="1073" spans="1:12" ht="63.75">
      <c r="A1073" s="11">
        <v>4</v>
      </c>
      <c r="B1073" s="59" t="s">
        <v>1632</v>
      </c>
      <c r="C1073" s="59" t="s">
        <v>1633</v>
      </c>
      <c r="D1073" s="59" t="s">
        <v>439</v>
      </c>
      <c r="E1073" s="58" t="s">
        <v>1634</v>
      </c>
      <c r="F1073" s="66" t="s">
        <v>1544</v>
      </c>
      <c r="G1073" s="27" t="s">
        <v>94</v>
      </c>
      <c r="H1073" s="33">
        <v>4300</v>
      </c>
      <c r="I1073" s="33">
        <v>0</v>
      </c>
      <c r="J1073" s="33">
        <v>50</v>
      </c>
      <c r="K1073" s="33">
        <v>50</v>
      </c>
      <c r="L1073" s="33"/>
    </row>
    <row r="1074" spans="1:12" ht="25.5">
      <c r="A1074" s="11">
        <v>5</v>
      </c>
      <c r="B1074" s="44" t="s">
        <v>1635</v>
      </c>
      <c r="C1074" s="44" t="s">
        <v>808</v>
      </c>
      <c r="D1074" s="44" t="s">
        <v>1636</v>
      </c>
      <c r="E1074" s="26" t="s">
        <v>1637</v>
      </c>
      <c r="F1074" s="27" t="s">
        <v>1242</v>
      </c>
      <c r="G1074" s="27" t="s">
        <v>94</v>
      </c>
      <c r="H1074" s="33">
        <v>6500</v>
      </c>
      <c r="I1074" s="33">
        <v>0</v>
      </c>
      <c r="J1074" s="33">
        <v>50</v>
      </c>
      <c r="K1074" s="33">
        <v>50</v>
      </c>
      <c r="L1074" s="33"/>
    </row>
    <row r="1075" spans="1:12" ht="38.25">
      <c r="A1075" s="11">
        <v>6</v>
      </c>
      <c r="B1075" s="44" t="s">
        <v>1638</v>
      </c>
      <c r="C1075" s="44" t="s">
        <v>1639</v>
      </c>
      <c r="D1075" s="44" t="s">
        <v>1640</v>
      </c>
      <c r="E1075" s="26" t="s">
        <v>1641</v>
      </c>
      <c r="F1075" s="27">
        <v>2009</v>
      </c>
      <c r="G1075" s="27" t="s">
        <v>94</v>
      </c>
      <c r="H1075" s="33">
        <v>8800</v>
      </c>
      <c r="I1075" s="33"/>
      <c r="J1075" s="33">
        <v>100</v>
      </c>
      <c r="K1075" s="33">
        <v>100</v>
      </c>
      <c r="L1075" s="33"/>
    </row>
    <row r="1076" spans="1:12" ht="25.5">
      <c r="A1076" s="11">
        <v>7</v>
      </c>
      <c r="B1076" s="59" t="s">
        <v>1642</v>
      </c>
      <c r="C1076" s="59" t="s">
        <v>1643</v>
      </c>
      <c r="D1076" s="59" t="s">
        <v>195</v>
      </c>
      <c r="E1076" s="58" t="s">
        <v>1644</v>
      </c>
      <c r="F1076" s="66" t="s">
        <v>1544</v>
      </c>
      <c r="G1076" s="27" t="s">
        <v>94</v>
      </c>
      <c r="H1076" s="33">
        <v>10000</v>
      </c>
      <c r="I1076" s="33">
        <v>0</v>
      </c>
      <c r="J1076" s="26">
        <v>50</v>
      </c>
      <c r="K1076" s="26">
        <v>50</v>
      </c>
      <c r="L1076" s="26"/>
    </row>
    <row r="1077" spans="1:12" ht="25.5">
      <c r="A1077" s="11">
        <v>8</v>
      </c>
      <c r="B1077" s="59" t="s">
        <v>1645</v>
      </c>
      <c r="C1077" s="59" t="s">
        <v>1643</v>
      </c>
      <c r="D1077" s="59" t="s">
        <v>426</v>
      </c>
      <c r="E1077" s="58" t="s">
        <v>1644</v>
      </c>
      <c r="F1077" s="66" t="s">
        <v>1544</v>
      </c>
      <c r="G1077" s="27" t="s">
        <v>94</v>
      </c>
      <c r="H1077" s="33">
        <v>10000</v>
      </c>
      <c r="I1077" s="33">
        <v>0</v>
      </c>
      <c r="J1077" s="26">
        <v>50</v>
      </c>
      <c r="K1077" s="26">
        <v>50</v>
      </c>
      <c r="L1077" s="26"/>
    </row>
    <row r="1078" spans="1:12" ht="25.5">
      <c r="A1078" s="11">
        <v>9</v>
      </c>
      <c r="B1078" s="46" t="s">
        <v>1646</v>
      </c>
      <c r="C1078" s="46" t="s">
        <v>1647</v>
      </c>
      <c r="D1078" s="46" t="s">
        <v>439</v>
      </c>
      <c r="E1078" s="82" t="s">
        <v>1648</v>
      </c>
      <c r="F1078" s="47" t="s">
        <v>1544</v>
      </c>
      <c r="G1078" s="27" t="s">
        <v>94</v>
      </c>
      <c r="H1078" s="48">
        <v>992</v>
      </c>
      <c r="I1078" s="48"/>
      <c r="J1078" s="48">
        <v>992</v>
      </c>
      <c r="K1078" s="48">
        <v>992</v>
      </c>
      <c r="L1078" s="49"/>
    </row>
    <row r="1079" spans="1:12" ht="38.25">
      <c r="A1079" s="11">
        <v>10</v>
      </c>
      <c r="B1079" s="44" t="s">
        <v>1649</v>
      </c>
      <c r="C1079" s="44" t="s">
        <v>156</v>
      </c>
      <c r="D1079" s="44" t="s">
        <v>614</v>
      </c>
      <c r="E1079" s="26"/>
      <c r="F1079" s="27">
        <v>2010</v>
      </c>
      <c r="G1079" s="27" t="s">
        <v>94</v>
      </c>
      <c r="H1079" s="38">
        <v>12000</v>
      </c>
      <c r="I1079" s="38"/>
      <c r="J1079" s="38">
        <v>50</v>
      </c>
      <c r="K1079" s="38">
        <v>50</v>
      </c>
      <c r="L1079" s="39"/>
    </row>
    <row r="1080" spans="1:12" ht="25.5">
      <c r="A1080" s="11">
        <v>11</v>
      </c>
      <c r="B1080" s="83" t="s">
        <v>1650</v>
      </c>
      <c r="C1080" s="83" t="s">
        <v>1444</v>
      </c>
      <c r="D1080" s="83" t="s">
        <v>1651</v>
      </c>
      <c r="E1080" s="84" t="s">
        <v>1652</v>
      </c>
      <c r="F1080" s="27">
        <v>2010</v>
      </c>
      <c r="G1080" s="27" t="s">
        <v>94</v>
      </c>
      <c r="H1080" s="85">
        <v>2500</v>
      </c>
      <c r="I1080" s="38"/>
      <c r="J1080" s="38">
        <v>100</v>
      </c>
      <c r="K1080" s="38">
        <v>100</v>
      </c>
      <c r="L1080" s="26"/>
    </row>
    <row r="1081" spans="1:12" ht="25.5">
      <c r="A1081" s="11">
        <v>12</v>
      </c>
      <c r="B1081" s="46" t="s">
        <v>1653</v>
      </c>
      <c r="C1081" s="46" t="s">
        <v>1989</v>
      </c>
      <c r="D1081" s="44" t="s">
        <v>445</v>
      </c>
      <c r="E1081" s="82" t="s">
        <v>1654</v>
      </c>
      <c r="F1081" s="47" t="s">
        <v>1544</v>
      </c>
      <c r="G1081" s="27" t="s">
        <v>94</v>
      </c>
      <c r="H1081" s="48">
        <v>1850</v>
      </c>
      <c r="I1081" s="48"/>
      <c r="J1081" s="48">
        <v>50</v>
      </c>
      <c r="K1081" s="48">
        <v>50</v>
      </c>
      <c r="L1081" s="49"/>
    </row>
    <row r="1082" spans="1:12" ht="25.5">
      <c r="A1082" s="11">
        <v>13</v>
      </c>
      <c r="B1082" s="46" t="s">
        <v>1655</v>
      </c>
      <c r="C1082" s="46" t="s">
        <v>1989</v>
      </c>
      <c r="D1082" s="44" t="s">
        <v>445</v>
      </c>
      <c r="E1082" s="82" t="s">
        <v>1654</v>
      </c>
      <c r="F1082" s="47" t="s">
        <v>1544</v>
      </c>
      <c r="G1082" s="27" t="s">
        <v>94</v>
      </c>
      <c r="H1082" s="48">
        <v>2500</v>
      </c>
      <c r="I1082" s="48"/>
      <c r="J1082" s="48">
        <v>50</v>
      </c>
      <c r="K1082" s="48">
        <v>50</v>
      </c>
      <c r="L1082" s="49"/>
    </row>
    <row r="1083" spans="1:12" ht="25.5">
      <c r="A1083" s="11">
        <v>14</v>
      </c>
      <c r="B1083" s="46" t="s">
        <v>1656</v>
      </c>
      <c r="C1083" s="46" t="s">
        <v>1989</v>
      </c>
      <c r="D1083" s="44" t="s">
        <v>445</v>
      </c>
      <c r="E1083" s="82" t="s">
        <v>1654</v>
      </c>
      <c r="F1083" s="47" t="s">
        <v>1544</v>
      </c>
      <c r="G1083" s="27" t="s">
        <v>94</v>
      </c>
      <c r="H1083" s="48">
        <v>12000</v>
      </c>
      <c r="I1083" s="48"/>
      <c r="J1083" s="48">
        <v>50</v>
      </c>
      <c r="K1083" s="48">
        <v>50</v>
      </c>
      <c r="L1083" s="49"/>
    </row>
    <row r="1084" spans="1:12" ht="25.5">
      <c r="A1084" s="11">
        <v>15</v>
      </c>
      <c r="B1084" s="46" t="s">
        <v>1657</v>
      </c>
      <c r="C1084" s="46" t="s">
        <v>1989</v>
      </c>
      <c r="D1084" s="44" t="s">
        <v>445</v>
      </c>
      <c r="E1084" s="82" t="s">
        <v>1654</v>
      </c>
      <c r="F1084" s="47" t="s">
        <v>1544</v>
      </c>
      <c r="G1084" s="27" t="s">
        <v>94</v>
      </c>
      <c r="H1084" s="48">
        <v>6500</v>
      </c>
      <c r="I1084" s="48"/>
      <c r="J1084" s="48">
        <v>50</v>
      </c>
      <c r="K1084" s="48">
        <v>50</v>
      </c>
      <c r="L1084" s="49"/>
    </row>
    <row r="1085" spans="1:12" ht="38.25">
      <c r="A1085" s="11">
        <v>16</v>
      </c>
      <c r="B1085" s="44" t="s">
        <v>1658</v>
      </c>
      <c r="C1085" s="44" t="s">
        <v>1363</v>
      </c>
      <c r="D1085" s="44" t="s">
        <v>445</v>
      </c>
      <c r="E1085" s="26" t="s">
        <v>1992</v>
      </c>
      <c r="F1085" s="27" t="s">
        <v>539</v>
      </c>
      <c r="G1085" s="27" t="s">
        <v>94</v>
      </c>
      <c r="H1085" s="45">
        <v>7573</v>
      </c>
      <c r="I1085" s="38"/>
      <c r="J1085" s="38">
        <v>7573</v>
      </c>
      <c r="K1085" s="38">
        <v>50</v>
      </c>
      <c r="L1085" s="40"/>
    </row>
    <row r="1086" spans="1:12" ht="102">
      <c r="A1086" s="11">
        <v>17</v>
      </c>
      <c r="B1086" s="44" t="s">
        <v>1659</v>
      </c>
      <c r="C1086" s="44" t="s">
        <v>1363</v>
      </c>
      <c r="D1086" s="44" t="s">
        <v>426</v>
      </c>
      <c r="E1086" s="26" t="s">
        <v>1660</v>
      </c>
      <c r="F1086" s="27" t="s">
        <v>539</v>
      </c>
      <c r="G1086" s="27" t="s">
        <v>94</v>
      </c>
      <c r="H1086" s="45">
        <v>1260</v>
      </c>
      <c r="I1086" s="38"/>
      <c r="J1086" s="38">
        <v>50</v>
      </c>
      <c r="K1086" s="38">
        <v>50</v>
      </c>
      <c r="L1086" s="40"/>
    </row>
    <row r="1087" spans="1:12" ht="25.5">
      <c r="A1087" s="11">
        <v>18</v>
      </c>
      <c r="B1087" s="44" t="s">
        <v>1661</v>
      </c>
      <c r="C1087" s="44" t="s">
        <v>1</v>
      </c>
      <c r="D1087" s="44" t="s">
        <v>445</v>
      </c>
      <c r="E1087" s="26" t="s">
        <v>2055</v>
      </c>
      <c r="F1087" s="27">
        <v>2010</v>
      </c>
      <c r="G1087" s="27" t="s">
        <v>94</v>
      </c>
      <c r="H1087" s="45">
        <v>7000</v>
      </c>
      <c r="I1087" s="38"/>
      <c r="J1087" s="38">
        <v>50</v>
      </c>
      <c r="K1087" s="38">
        <v>50</v>
      </c>
      <c r="L1087" s="26"/>
    </row>
    <row r="1088" spans="1:12" ht="25.5">
      <c r="A1088" s="11">
        <v>19</v>
      </c>
      <c r="B1088" s="44" t="s">
        <v>1662</v>
      </c>
      <c r="C1088" s="44" t="s">
        <v>1</v>
      </c>
      <c r="D1088" s="44" t="s">
        <v>597</v>
      </c>
      <c r="E1088" s="26" t="s">
        <v>1941</v>
      </c>
      <c r="F1088" s="27">
        <v>2010</v>
      </c>
      <c r="G1088" s="27" t="s">
        <v>94</v>
      </c>
      <c r="H1088" s="45">
        <v>2000</v>
      </c>
      <c r="I1088" s="38"/>
      <c r="J1088" s="38">
        <v>50</v>
      </c>
      <c r="K1088" s="38">
        <v>50</v>
      </c>
      <c r="L1088" s="26"/>
    </row>
    <row r="1089" spans="1:12" ht="25.5">
      <c r="A1089" s="11">
        <v>20</v>
      </c>
      <c r="B1089" s="46" t="s">
        <v>1663</v>
      </c>
      <c r="C1089" s="46" t="s">
        <v>1</v>
      </c>
      <c r="D1089" s="44" t="s">
        <v>1758</v>
      </c>
      <c r="E1089" s="26" t="s">
        <v>1664</v>
      </c>
      <c r="F1089" s="27" t="s">
        <v>419</v>
      </c>
      <c r="G1089" s="27" t="s">
        <v>94</v>
      </c>
      <c r="H1089" s="38">
        <v>3000</v>
      </c>
      <c r="I1089" s="26"/>
      <c r="J1089" s="60">
        <v>50</v>
      </c>
      <c r="K1089" s="60">
        <v>50</v>
      </c>
      <c r="L1089" s="26"/>
    </row>
    <row r="1090" spans="1:12" ht="25.5">
      <c r="A1090" s="11">
        <v>21</v>
      </c>
      <c r="B1090" s="44" t="s">
        <v>1665</v>
      </c>
      <c r="C1090" s="44" t="s">
        <v>1</v>
      </c>
      <c r="D1090" s="44" t="s">
        <v>1666</v>
      </c>
      <c r="E1090" s="26" t="s">
        <v>1667</v>
      </c>
      <c r="F1090" s="27" t="s">
        <v>419</v>
      </c>
      <c r="G1090" s="27" t="s">
        <v>94</v>
      </c>
      <c r="H1090" s="38">
        <v>5000</v>
      </c>
      <c r="I1090" s="26"/>
      <c r="J1090" s="60">
        <v>50</v>
      </c>
      <c r="K1090" s="60">
        <v>50</v>
      </c>
      <c r="L1090" s="26"/>
    </row>
    <row r="1091" spans="1:12" ht="25.5">
      <c r="A1091" s="11">
        <v>22</v>
      </c>
      <c r="B1091" s="44" t="s">
        <v>1668</v>
      </c>
      <c r="C1091" s="44" t="s">
        <v>1</v>
      </c>
      <c r="D1091" s="44" t="s">
        <v>445</v>
      </c>
      <c r="E1091" s="26" t="s">
        <v>1370</v>
      </c>
      <c r="F1091" s="27">
        <v>2010</v>
      </c>
      <c r="G1091" s="27" t="s">
        <v>94</v>
      </c>
      <c r="H1091" s="38">
        <v>7000</v>
      </c>
      <c r="I1091" s="26"/>
      <c r="J1091" s="60">
        <v>50</v>
      </c>
      <c r="K1091" s="60">
        <v>50</v>
      </c>
      <c r="L1091" s="26"/>
    </row>
    <row r="1092" spans="1:12" ht="38.25">
      <c r="A1092" s="11">
        <v>23</v>
      </c>
      <c r="B1092" s="44" t="s">
        <v>1669</v>
      </c>
      <c r="C1092" s="44" t="s">
        <v>1</v>
      </c>
      <c r="D1092" s="44" t="s">
        <v>1366</v>
      </c>
      <c r="E1092" s="26" t="s">
        <v>7</v>
      </c>
      <c r="F1092" s="27">
        <v>2010</v>
      </c>
      <c r="G1092" s="27" t="s">
        <v>94</v>
      </c>
      <c r="H1092" s="38">
        <v>3000</v>
      </c>
      <c r="I1092" s="26"/>
      <c r="J1092" s="60">
        <v>50</v>
      </c>
      <c r="K1092" s="60">
        <v>50</v>
      </c>
      <c r="L1092" s="26"/>
    </row>
    <row r="1093" spans="1:12" ht="51">
      <c r="A1093" s="11">
        <v>24</v>
      </c>
      <c r="B1093" s="44" t="s">
        <v>1670</v>
      </c>
      <c r="C1093" s="44" t="s">
        <v>6</v>
      </c>
      <c r="D1093" s="44" t="s">
        <v>366</v>
      </c>
      <c r="E1093" s="26" t="s">
        <v>1671</v>
      </c>
      <c r="F1093" s="27">
        <v>2010</v>
      </c>
      <c r="G1093" s="27" t="s">
        <v>94</v>
      </c>
      <c r="H1093" s="38">
        <v>12000</v>
      </c>
      <c r="I1093" s="39"/>
      <c r="J1093" s="38">
        <v>50</v>
      </c>
      <c r="K1093" s="38">
        <v>50</v>
      </c>
      <c r="L1093" s="39"/>
    </row>
    <row r="1094" spans="1:12" ht="38.25">
      <c r="A1094" s="11">
        <v>25</v>
      </c>
      <c r="B1094" s="46" t="s">
        <v>1672</v>
      </c>
      <c r="C1094" s="46" t="s">
        <v>6</v>
      </c>
      <c r="D1094" s="46" t="s">
        <v>1922</v>
      </c>
      <c r="E1094" s="82" t="s">
        <v>7</v>
      </c>
      <c r="F1094" s="47" t="s">
        <v>1544</v>
      </c>
      <c r="G1094" s="27" t="s">
        <v>94</v>
      </c>
      <c r="H1094" s="48">
        <v>3500</v>
      </c>
      <c r="I1094" s="48"/>
      <c r="J1094" s="48">
        <v>50</v>
      </c>
      <c r="K1094" s="48">
        <v>50</v>
      </c>
      <c r="L1094" s="49"/>
    </row>
    <row r="1095" spans="1:12" ht="38.25">
      <c r="A1095" s="11">
        <v>26</v>
      </c>
      <c r="B1095" s="46" t="s">
        <v>1673</v>
      </c>
      <c r="C1095" s="46" t="s">
        <v>6</v>
      </c>
      <c r="D1095" s="46" t="s">
        <v>1922</v>
      </c>
      <c r="E1095" s="82" t="s">
        <v>7</v>
      </c>
      <c r="F1095" s="47" t="s">
        <v>1544</v>
      </c>
      <c r="G1095" s="27" t="s">
        <v>94</v>
      </c>
      <c r="H1095" s="48">
        <v>3500</v>
      </c>
      <c r="I1095" s="48"/>
      <c r="J1095" s="48">
        <v>50</v>
      </c>
      <c r="K1095" s="48">
        <v>50</v>
      </c>
      <c r="L1095" s="49"/>
    </row>
    <row r="1096" spans="1:12" ht="38.25">
      <c r="A1096" s="11">
        <v>27</v>
      </c>
      <c r="B1096" s="46" t="s">
        <v>1674</v>
      </c>
      <c r="C1096" s="46" t="s">
        <v>6</v>
      </c>
      <c r="D1096" s="46" t="s">
        <v>1922</v>
      </c>
      <c r="E1096" s="82" t="s">
        <v>7</v>
      </c>
      <c r="F1096" s="47" t="s">
        <v>1544</v>
      </c>
      <c r="G1096" s="27" t="s">
        <v>94</v>
      </c>
      <c r="H1096" s="48">
        <v>3500</v>
      </c>
      <c r="I1096" s="48"/>
      <c r="J1096" s="48">
        <v>50</v>
      </c>
      <c r="K1096" s="48">
        <v>50</v>
      </c>
      <c r="L1096" s="49"/>
    </row>
    <row r="1097" spans="1:12" ht="38.25">
      <c r="A1097" s="11">
        <v>28</v>
      </c>
      <c r="B1097" s="46" t="s">
        <v>1675</v>
      </c>
      <c r="C1097" s="46" t="s">
        <v>6</v>
      </c>
      <c r="D1097" s="46" t="s">
        <v>1922</v>
      </c>
      <c r="E1097" s="82" t="s">
        <v>7</v>
      </c>
      <c r="F1097" s="47" t="s">
        <v>1544</v>
      </c>
      <c r="G1097" s="27" t="s">
        <v>94</v>
      </c>
      <c r="H1097" s="48">
        <v>3500</v>
      </c>
      <c r="I1097" s="48"/>
      <c r="J1097" s="48">
        <v>50</v>
      </c>
      <c r="K1097" s="48">
        <v>50</v>
      </c>
      <c r="L1097" s="49"/>
    </row>
    <row r="1098" spans="1:12" ht="38.25">
      <c r="A1098" s="11">
        <v>29</v>
      </c>
      <c r="B1098" s="46" t="s">
        <v>1676</v>
      </c>
      <c r="C1098" s="46" t="s">
        <v>6</v>
      </c>
      <c r="D1098" s="46" t="s">
        <v>1922</v>
      </c>
      <c r="E1098" s="82" t="s">
        <v>7</v>
      </c>
      <c r="F1098" s="47" t="s">
        <v>1544</v>
      </c>
      <c r="G1098" s="27" t="s">
        <v>94</v>
      </c>
      <c r="H1098" s="48">
        <v>1000</v>
      </c>
      <c r="I1098" s="48"/>
      <c r="J1098" s="48">
        <v>50</v>
      </c>
      <c r="K1098" s="48">
        <v>50</v>
      </c>
      <c r="L1098" s="49"/>
    </row>
    <row r="1099" spans="1:12" ht="38.25">
      <c r="A1099" s="11">
        <v>30</v>
      </c>
      <c r="B1099" s="46" t="s">
        <v>1677</v>
      </c>
      <c r="C1099" s="46" t="s">
        <v>6</v>
      </c>
      <c r="D1099" s="46" t="s">
        <v>1922</v>
      </c>
      <c r="E1099" s="82" t="s">
        <v>7</v>
      </c>
      <c r="F1099" s="47" t="s">
        <v>1544</v>
      </c>
      <c r="G1099" s="27" t="s">
        <v>94</v>
      </c>
      <c r="H1099" s="48">
        <v>3500</v>
      </c>
      <c r="I1099" s="48"/>
      <c r="J1099" s="48">
        <v>50</v>
      </c>
      <c r="K1099" s="48">
        <v>50</v>
      </c>
      <c r="L1099" s="49"/>
    </row>
    <row r="1100" spans="1:12" ht="38.25">
      <c r="A1100" s="11">
        <v>31</v>
      </c>
      <c r="B1100" s="44" t="s">
        <v>1678</v>
      </c>
      <c r="C1100" s="44" t="s">
        <v>6</v>
      </c>
      <c r="D1100" s="44" t="s">
        <v>366</v>
      </c>
      <c r="E1100" s="26" t="s">
        <v>1679</v>
      </c>
      <c r="F1100" s="27" t="s">
        <v>539</v>
      </c>
      <c r="G1100" s="27" t="s">
        <v>94</v>
      </c>
      <c r="H1100" s="38">
        <v>11400</v>
      </c>
      <c r="I1100" s="38"/>
      <c r="J1100" s="38">
        <v>5000</v>
      </c>
      <c r="K1100" s="38">
        <v>50</v>
      </c>
      <c r="L1100" s="39"/>
    </row>
    <row r="1101" spans="1:12" ht="25.5">
      <c r="A1101" s="11">
        <v>32</v>
      </c>
      <c r="B1101" s="44" t="s">
        <v>1680</v>
      </c>
      <c r="C1101" s="44" t="s">
        <v>1681</v>
      </c>
      <c r="D1101" s="44" t="s">
        <v>439</v>
      </c>
      <c r="E1101" s="26" t="s">
        <v>1370</v>
      </c>
      <c r="F1101" s="27">
        <v>2010</v>
      </c>
      <c r="G1101" s="27" t="s">
        <v>94</v>
      </c>
      <c r="H1101" s="45">
        <v>1500</v>
      </c>
      <c r="I1101" s="38"/>
      <c r="J1101" s="38">
        <v>1500</v>
      </c>
      <c r="K1101" s="38">
        <v>50</v>
      </c>
      <c r="L1101" s="26"/>
    </row>
    <row r="1102" spans="1:12" ht="25.5">
      <c r="A1102" s="11">
        <v>33</v>
      </c>
      <c r="B1102" s="44" t="s">
        <v>1682</v>
      </c>
      <c r="C1102" s="44" t="s">
        <v>2032</v>
      </c>
      <c r="D1102" s="44" t="s">
        <v>531</v>
      </c>
      <c r="E1102" s="26" t="s">
        <v>1683</v>
      </c>
      <c r="F1102" s="27">
        <v>2010</v>
      </c>
      <c r="G1102" s="27" t="s">
        <v>94</v>
      </c>
      <c r="H1102" s="38">
        <v>12810</v>
      </c>
      <c r="I1102" s="38"/>
      <c r="J1102" s="38">
        <v>50</v>
      </c>
      <c r="K1102" s="38">
        <v>50</v>
      </c>
      <c r="L1102" s="39"/>
    </row>
    <row r="1103" spans="1:12" ht="63.75">
      <c r="A1103" s="11">
        <v>34</v>
      </c>
      <c r="B1103" s="46" t="s">
        <v>1684</v>
      </c>
      <c r="C1103" s="46" t="s">
        <v>1685</v>
      </c>
      <c r="D1103" s="46" t="s">
        <v>771</v>
      </c>
      <c r="E1103" s="82" t="s">
        <v>1686</v>
      </c>
      <c r="F1103" s="47">
        <v>2010</v>
      </c>
      <c r="G1103" s="27" t="s">
        <v>94</v>
      </c>
      <c r="H1103" s="48">
        <v>14528</v>
      </c>
      <c r="I1103" s="48"/>
      <c r="J1103" s="48">
        <v>50</v>
      </c>
      <c r="K1103" s="48">
        <v>50</v>
      </c>
      <c r="L1103" s="49" t="s">
        <v>1687</v>
      </c>
    </row>
    <row r="1104" spans="1:12" ht="25.5">
      <c r="A1104" s="11">
        <v>35</v>
      </c>
      <c r="B1104" s="44" t="s">
        <v>1688</v>
      </c>
      <c r="C1104" s="44" t="s">
        <v>1689</v>
      </c>
      <c r="D1104" s="44" t="s">
        <v>562</v>
      </c>
      <c r="E1104" s="26" t="s">
        <v>1690</v>
      </c>
      <c r="F1104" s="27">
        <v>2010</v>
      </c>
      <c r="G1104" s="27" t="s">
        <v>94</v>
      </c>
      <c r="H1104" s="45">
        <v>14500</v>
      </c>
      <c r="I1104" s="38"/>
      <c r="J1104" s="38">
        <v>50</v>
      </c>
      <c r="K1104" s="38">
        <v>50</v>
      </c>
      <c r="L1104" s="26"/>
    </row>
    <row r="1105" spans="1:12" ht="38.25">
      <c r="A1105" s="11">
        <v>36</v>
      </c>
      <c r="B1105" s="83" t="s">
        <v>1691</v>
      </c>
      <c r="C1105" s="83" t="s">
        <v>1692</v>
      </c>
      <c r="D1105" s="83" t="s">
        <v>426</v>
      </c>
      <c r="E1105" s="84" t="s">
        <v>1693</v>
      </c>
      <c r="F1105" s="86">
        <v>2010</v>
      </c>
      <c r="G1105" s="27" t="s">
        <v>94</v>
      </c>
      <c r="H1105" s="38">
        <v>850</v>
      </c>
      <c r="I1105" s="26"/>
      <c r="J1105" s="60">
        <v>50</v>
      </c>
      <c r="K1105" s="60">
        <v>50</v>
      </c>
      <c r="L1105" s="26"/>
    </row>
    <row r="1106" spans="1:12" ht="51">
      <c r="A1106" s="11">
        <v>37</v>
      </c>
      <c r="B1106" s="44" t="s">
        <v>1694</v>
      </c>
      <c r="C1106" s="44" t="s">
        <v>703</v>
      </c>
      <c r="D1106" s="44" t="s">
        <v>1758</v>
      </c>
      <c r="E1106" s="26" t="s">
        <v>1695</v>
      </c>
      <c r="F1106" s="27" t="s">
        <v>539</v>
      </c>
      <c r="G1106" s="27" t="s">
        <v>94</v>
      </c>
      <c r="H1106" s="34">
        <v>900</v>
      </c>
      <c r="I1106" s="36">
        <v>500</v>
      </c>
      <c r="J1106" s="34">
        <v>400</v>
      </c>
      <c r="K1106" s="34">
        <v>400</v>
      </c>
      <c r="L1106" s="36" t="s">
        <v>1696</v>
      </c>
    </row>
    <row r="1107" spans="1:12" ht="51">
      <c r="A1107" s="11">
        <v>38</v>
      </c>
      <c r="B1107" s="44" t="s">
        <v>1697</v>
      </c>
      <c r="C1107" s="44" t="s">
        <v>2138</v>
      </c>
      <c r="D1107" s="44" t="s">
        <v>1698</v>
      </c>
      <c r="E1107" s="26" t="s">
        <v>1699</v>
      </c>
      <c r="F1107" s="27" t="s">
        <v>539</v>
      </c>
      <c r="G1107" s="27" t="s">
        <v>94</v>
      </c>
      <c r="H1107" s="34">
        <v>10000</v>
      </c>
      <c r="I1107" s="36"/>
      <c r="J1107" s="34">
        <v>50</v>
      </c>
      <c r="K1107" s="34">
        <v>50</v>
      </c>
      <c r="L1107" s="36"/>
    </row>
    <row r="1108" spans="1:12" ht="63.75">
      <c r="A1108" s="11">
        <v>39</v>
      </c>
      <c r="B1108" s="44" t="s">
        <v>1700</v>
      </c>
      <c r="C1108" s="44" t="s">
        <v>1225</v>
      </c>
      <c r="D1108" s="44" t="s">
        <v>147</v>
      </c>
      <c r="E1108" s="26" t="s">
        <v>1701</v>
      </c>
      <c r="F1108" s="27" t="s">
        <v>539</v>
      </c>
      <c r="G1108" s="27" t="s">
        <v>94</v>
      </c>
      <c r="H1108" s="34">
        <v>11000</v>
      </c>
      <c r="I1108" s="36"/>
      <c r="J1108" s="34">
        <v>100</v>
      </c>
      <c r="K1108" s="34">
        <v>100</v>
      </c>
      <c r="L1108" s="36"/>
    </row>
    <row r="1109" spans="1:12" ht="25.5">
      <c r="A1109" s="11">
        <v>40</v>
      </c>
      <c r="B1109" s="44" t="s">
        <v>1702</v>
      </c>
      <c r="C1109" s="96" t="s">
        <v>2114</v>
      </c>
      <c r="D1109" s="44" t="s">
        <v>439</v>
      </c>
      <c r="E1109" s="26" t="s">
        <v>1703</v>
      </c>
      <c r="F1109" s="27" t="s">
        <v>539</v>
      </c>
      <c r="G1109" s="27" t="s">
        <v>94</v>
      </c>
      <c r="H1109" s="34">
        <v>2000</v>
      </c>
      <c r="I1109" s="36"/>
      <c r="J1109" s="34">
        <v>50</v>
      </c>
      <c r="K1109" s="34">
        <v>50</v>
      </c>
      <c r="L1109" s="36"/>
    </row>
    <row r="1110" spans="1:12" ht="25.5">
      <c r="A1110" s="11">
        <v>41</v>
      </c>
      <c r="B1110" s="44" t="s">
        <v>1704</v>
      </c>
      <c r="C1110" s="44" t="s">
        <v>2110</v>
      </c>
      <c r="D1110" s="44" t="s">
        <v>439</v>
      </c>
      <c r="E1110" s="26" t="s">
        <v>1705</v>
      </c>
      <c r="F1110" s="27" t="s">
        <v>539</v>
      </c>
      <c r="G1110" s="27" t="s">
        <v>94</v>
      </c>
      <c r="H1110" s="34">
        <v>1300</v>
      </c>
      <c r="I1110" s="36"/>
      <c r="J1110" s="34">
        <v>50</v>
      </c>
      <c r="K1110" s="34">
        <v>50</v>
      </c>
      <c r="L1110" s="36"/>
    </row>
    <row r="1111" spans="1:12" ht="51">
      <c r="A1111" s="11">
        <v>42</v>
      </c>
      <c r="B1111" s="44" t="s">
        <v>1706</v>
      </c>
      <c r="C1111" s="44" t="s">
        <v>1707</v>
      </c>
      <c r="D1111" s="44" t="s">
        <v>1459</v>
      </c>
      <c r="E1111" s="26" t="s">
        <v>1708</v>
      </c>
      <c r="F1111" s="27" t="s">
        <v>539</v>
      </c>
      <c r="G1111" s="27" t="s">
        <v>94</v>
      </c>
      <c r="H1111" s="34">
        <v>2500</v>
      </c>
      <c r="I1111" s="36"/>
      <c r="J1111" s="34">
        <v>50</v>
      </c>
      <c r="K1111" s="34">
        <v>50</v>
      </c>
      <c r="L1111" s="36"/>
    </row>
    <row r="1112" spans="1:12" ht="25.5">
      <c r="A1112" s="11">
        <v>43</v>
      </c>
      <c r="B1112" s="90" t="s">
        <v>1709</v>
      </c>
      <c r="C1112" s="90" t="s">
        <v>1462</v>
      </c>
      <c r="D1112" s="92" t="s">
        <v>449</v>
      </c>
      <c r="E1112" s="91" t="s">
        <v>1710</v>
      </c>
      <c r="F1112" s="63" t="s">
        <v>1242</v>
      </c>
      <c r="G1112" s="27" t="s">
        <v>94</v>
      </c>
      <c r="H1112" s="34">
        <v>14761</v>
      </c>
      <c r="I1112" s="26"/>
      <c r="J1112" s="64">
        <v>50</v>
      </c>
      <c r="K1112" s="64">
        <v>50</v>
      </c>
      <c r="L1112" s="26"/>
    </row>
    <row r="1113" spans="1:12" ht="38.25">
      <c r="A1113" s="11">
        <v>44</v>
      </c>
      <c r="B1113" s="97" t="s">
        <v>1711</v>
      </c>
      <c r="C1113" s="97" t="s">
        <v>2121</v>
      </c>
      <c r="D1113" s="97" t="s">
        <v>366</v>
      </c>
      <c r="E1113" s="98" t="s">
        <v>1712</v>
      </c>
      <c r="F1113" s="63" t="s">
        <v>1529</v>
      </c>
      <c r="G1113" s="27" t="s">
        <v>94</v>
      </c>
      <c r="H1113" s="34">
        <v>3000</v>
      </c>
      <c r="I1113" s="26"/>
      <c r="J1113" s="64">
        <v>50</v>
      </c>
      <c r="K1113" s="64">
        <v>50</v>
      </c>
      <c r="L1113" s="26"/>
    </row>
    <row r="1114" spans="1:12" ht="51">
      <c r="A1114" s="11">
        <v>45</v>
      </c>
      <c r="B1114" s="99" t="s">
        <v>1713</v>
      </c>
      <c r="C1114" s="59" t="s">
        <v>1714</v>
      </c>
      <c r="D1114" s="59" t="s">
        <v>1366</v>
      </c>
      <c r="E1114" s="58" t="s">
        <v>1715</v>
      </c>
      <c r="F1114" s="86" t="s">
        <v>1242</v>
      </c>
      <c r="G1114" s="27" t="s">
        <v>94</v>
      </c>
      <c r="H1114" s="69">
        <v>3000</v>
      </c>
      <c r="I1114" s="69"/>
      <c r="J1114" s="69">
        <v>100</v>
      </c>
      <c r="K1114" s="69">
        <v>100</v>
      </c>
      <c r="L1114" s="58"/>
    </row>
    <row r="1115" spans="1:12" ht="14.25">
      <c r="A1115" s="12"/>
      <c r="B1115" s="30"/>
      <c r="C1115" s="30"/>
      <c r="D1115" s="30"/>
      <c r="E1115" s="21"/>
      <c r="F1115" s="16"/>
      <c r="G1115" s="16"/>
      <c r="H1115" s="24"/>
      <c r="I1115" s="24"/>
      <c r="J1115" s="24"/>
      <c r="K1115" s="24"/>
      <c r="L1115" s="25"/>
    </row>
    <row r="1116" spans="1:12" s="108" customFormat="1" ht="25.5">
      <c r="A1116" s="104"/>
      <c r="B1116" s="105" t="s">
        <v>1716</v>
      </c>
      <c r="C1116" s="106"/>
      <c r="D1116" s="106"/>
      <c r="E1116" s="106"/>
      <c r="F1116" s="106"/>
      <c r="G1116" s="106"/>
      <c r="H1116" s="107"/>
      <c r="I1116" s="107"/>
      <c r="J1116" s="107"/>
      <c r="K1116" s="107">
        <f>1016759+770114+334472+28450</f>
        <v>2149795</v>
      </c>
      <c r="L1116" s="96" t="s">
        <v>1717</v>
      </c>
    </row>
    <row r="1117" spans="1:12" s="108" customFormat="1" ht="15">
      <c r="A1117" s="11"/>
      <c r="B1117" s="105" t="s">
        <v>1718</v>
      </c>
      <c r="C1117" s="44"/>
      <c r="D1117" s="44"/>
      <c r="E1117" s="26"/>
      <c r="F1117" s="27"/>
      <c r="G1117" s="27"/>
      <c r="H1117" s="107">
        <v>392307.44499999995</v>
      </c>
      <c r="I1117" s="107"/>
      <c r="J1117" s="107"/>
      <c r="K1117" s="107">
        <v>128956</v>
      </c>
      <c r="L1117" s="26"/>
    </row>
    <row r="1118" spans="1:12" s="108" customFormat="1" ht="14.25">
      <c r="A1118" s="104"/>
      <c r="B1118" s="105" t="s">
        <v>1719</v>
      </c>
      <c r="C1118" s="106"/>
      <c r="D1118" s="106"/>
      <c r="E1118" s="106"/>
      <c r="F1118" s="106"/>
      <c r="G1118" s="106"/>
      <c r="H1118" s="107"/>
      <c r="I1118" s="107"/>
      <c r="J1118" s="107"/>
      <c r="K1118" s="107">
        <v>70000</v>
      </c>
      <c r="L1118" s="106"/>
    </row>
    <row r="1119" spans="1:12" s="108" customFormat="1" ht="25.5">
      <c r="A1119" s="104"/>
      <c r="B1119" s="105" t="s">
        <v>1720</v>
      </c>
      <c r="C1119" s="106"/>
      <c r="D1119" s="106"/>
      <c r="E1119" s="106"/>
      <c r="F1119" s="106"/>
      <c r="G1119" s="106"/>
      <c r="H1119" s="107"/>
      <c r="I1119" s="107"/>
      <c r="J1119" s="107"/>
      <c r="K1119" s="107">
        <v>314400</v>
      </c>
      <c r="L1119" s="106"/>
    </row>
    <row r="1120" spans="1:12" s="108" customFormat="1" ht="14.25">
      <c r="A1120" s="104"/>
      <c r="B1120" s="105" t="s">
        <v>1721</v>
      </c>
      <c r="C1120" s="106"/>
      <c r="D1120" s="106"/>
      <c r="E1120" s="106"/>
      <c r="F1120" s="106"/>
      <c r="G1120" s="106"/>
      <c r="H1120" s="107"/>
      <c r="I1120" s="107"/>
      <c r="J1120" s="107"/>
      <c r="K1120" s="107">
        <v>200000</v>
      </c>
      <c r="L1120" s="106"/>
    </row>
    <row r="1121" spans="1:12" s="108" customFormat="1" ht="14.25">
      <c r="A1121" s="104"/>
      <c r="B1121" s="105" t="s">
        <v>1722</v>
      </c>
      <c r="C1121" s="106"/>
      <c r="D1121" s="106"/>
      <c r="E1121" s="106"/>
      <c r="F1121" s="106"/>
      <c r="G1121" s="106"/>
      <c r="H1121" s="107">
        <v>1916812.5000000002</v>
      </c>
      <c r="I1121" s="107"/>
      <c r="J1121" s="107"/>
      <c r="K1121" s="107">
        <v>137067</v>
      </c>
      <c r="L1121" s="106"/>
    </row>
    <row r="1122" spans="1:12" s="108" customFormat="1" ht="14.25">
      <c r="A1122" s="104"/>
      <c r="B1122" s="105" t="s">
        <v>1723</v>
      </c>
      <c r="C1122" s="106"/>
      <c r="D1122" s="106"/>
      <c r="E1122" s="106"/>
      <c r="F1122" s="106"/>
      <c r="G1122" s="106"/>
      <c r="H1122" s="107"/>
      <c r="I1122" s="107"/>
      <c r="J1122" s="107"/>
      <c r="K1122" s="107">
        <v>4000000</v>
      </c>
      <c r="L1122" s="106"/>
    </row>
    <row r="1123" spans="1:12" s="108" customFormat="1" ht="14.25">
      <c r="A1123" s="104"/>
      <c r="B1123" s="105" t="s">
        <v>1724</v>
      </c>
      <c r="C1123" s="106"/>
      <c r="D1123" s="106"/>
      <c r="E1123" s="106"/>
      <c r="F1123" s="106"/>
      <c r="G1123" s="106"/>
      <c r="H1123" s="107"/>
      <c r="I1123" s="107"/>
      <c r="J1123" s="107"/>
      <c r="K1123" s="107">
        <v>547590</v>
      </c>
      <c r="L1123" s="106"/>
    </row>
    <row r="1124" spans="1:12" s="108" customFormat="1" ht="50.25" customHeight="1">
      <c r="A1124" s="104"/>
      <c r="B1124" s="105" t="s">
        <v>1725</v>
      </c>
      <c r="C1124" s="106"/>
      <c r="D1124" s="106"/>
      <c r="E1124" s="106"/>
      <c r="F1124" s="106"/>
      <c r="G1124" s="106"/>
      <c r="H1124" s="109">
        <v>17683782</v>
      </c>
      <c r="I1124" s="109"/>
      <c r="J1124" s="109"/>
      <c r="K1124" s="109">
        <v>3524300</v>
      </c>
      <c r="L1124" s="106"/>
    </row>
    <row r="1125" spans="1:12" ht="14.25">
      <c r="A1125" s="12"/>
      <c r="B1125" s="30"/>
      <c r="C1125" s="30"/>
      <c r="D1125" s="30"/>
      <c r="E1125" s="21"/>
      <c r="F1125" s="16"/>
      <c r="G1125" s="16"/>
      <c r="H1125" s="24"/>
      <c r="I1125" s="24"/>
      <c r="J1125" s="24"/>
      <c r="K1125" s="24"/>
      <c r="L1125" s="25"/>
    </row>
    <row r="1126" spans="1:12" ht="14.25">
      <c r="A1126" s="110"/>
      <c r="B1126" s="111"/>
      <c r="C1126" s="111"/>
      <c r="D1126" s="111"/>
      <c r="E1126" s="112"/>
      <c r="F1126" s="113"/>
      <c r="G1126" s="113"/>
      <c r="H1126" s="114"/>
      <c r="I1126" s="114"/>
      <c r="J1126" s="114"/>
      <c r="K1126" s="114"/>
      <c r="L1126" s="115"/>
    </row>
  </sheetData>
  <mergeCells count="5">
    <mergeCell ref="K4:L4"/>
    <mergeCell ref="A1:B1"/>
    <mergeCell ref="J1:L1"/>
    <mergeCell ref="A2:L2"/>
    <mergeCell ref="A3:L3"/>
  </mergeCells>
  <conditionalFormatting sqref="G1070:G1114 G992:G1057 G1060:G1067 G954:G989 G951 G946:G948 G933:G943 G929:G930 G802:G812 G708:G799 G685:G705 G671:G674 G677:G682 G663:G668 G653:G660 G815:G925 G644:G649 G641 G637:G638 G633:G634 G624 G613:G619 G600:G608 G596:G597 G591 G587:G588 G567 G553:G564 G547:G550 G544 G540:G541 G570:G583 G510:G518 G502:G507 G485:G499 G452:G459 G449 G446 G441:G443 G438 G462:G475 G433:G434 G28 G25 G13:G14 G399:G418 G311:G394 G290:G308 G266:G276 G279:G281 G259:G263 G114:G186 G189:G194 G86:G111 G52:G63 G76:G83 G73 G66:G70 G38 G41:G49 G197:G255 G33:G34">
    <cfRule type="cellIs" priority="1" dxfId="0" operator="equal" stopIfTrue="1">
      <formula>"C"</formula>
    </cfRule>
    <cfRule type="cellIs" priority="2" dxfId="1" operator="equal" stopIfTrue="1">
      <formula>"B"</formula>
    </cfRule>
    <cfRule type="cellIs" priority="3" dxfId="2" operator="equal" stopIfTrue="1">
      <formula>"A"</formula>
    </cfRule>
  </conditionalFormatting>
  <printOptions/>
  <pageMargins left="0.1" right="0.02" top="1" bottom="1"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2010-03-02T05:25:32Z</cp:lastPrinted>
  <dcterms:created xsi:type="dcterms:W3CDTF">2010-02-28T07:20:22Z</dcterms:created>
  <dcterms:modified xsi:type="dcterms:W3CDTF">2010-03-02T05:26:05Z</dcterms:modified>
  <cp:category/>
  <cp:version/>
  <cp:contentType/>
  <cp:contentStatus/>
</cp:coreProperties>
</file>